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19\19-15AA Golf Carts\"/>
    </mc:Choice>
  </mc:AlternateContent>
  <bookViews>
    <workbookView xWindow="0" yWindow="0" windowWidth="20700" windowHeight="7920"/>
  </bookViews>
  <sheets>
    <sheet name="Gasoline Car" sheetId="1" r:id="rId1"/>
  </sheets>
  <definedNames>
    <definedName name="_xlnm.Print_Area" localSheetId="0">'Gasoline Car'!$A$1:$K$92</definedName>
  </definedNames>
  <calcPr calcId="162913"/>
</workbook>
</file>

<file path=xl/calcChain.xml><?xml version="1.0" encoding="utf-8"?>
<calcChain xmlns="http://schemas.openxmlformats.org/spreadsheetml/2006/main">
  <c r="I74" i="1" l="1"/>
  <c r="I73" i="1"/>
  <c r="I85" i="1"/>
  <c r="I80" i="1"/>
  <c r="I70" i="1"/>
  <c r="I62" i="1"/>
  <c r="G55" i="1"/>
  <c r="G62" i="1" s="1"/>
  <c r="I54" i="1"/>
  <c r="I44" i="1"/>
  <c r="I52" i="1"/>
  <c r="I38" i="1"/>
  <c r="I35" i="1"/>
  <c r="I32" i="1"/>
  <c r="I31" i="1"/>
  <c r="I23" i="1"/>
  <c r="I39" i="1" l="1"/>
  <c r="I55" i="1"/>
  <c r="G80" i="1"/>
  <c r="I67" i="1"/>
  <c r="G45" i="1"/>
  <c r="G74" i="1" l="1"/>
  <c r="G52" i="1"/>
  <c r="I45" i="1"/>
</calcChain>
</file>

<file path=xl/sharedStrings.xml><?xml version="1.0" encoding="utf-8"?>
<sst xmlns="http://schemas.openxmlformats.org/spreadsheetml/2006/main" count="156" uniqueCount="87">
  <si>
    <t>Date</t>
  </si>
  <si>
    <t>Date Needed on Site</t>
  </si>
  <si>
    <t>Address</t>
  </si>
  <si>
    <t>Phone</t>
  </si>
  <si>
    <t>Description</t>
  </si>
  <si>
    <t>Base Price</t>
  </si>
  <si>
    <t>Quantity</t>
  </si>
  <si>
    <t>Total</t>
  </si>
  <si>
    <t xml:space="preserve"> </t>
  </si>
  <si>
    <t>Vendor</t>
  </si>
  <si>
    <t>Base Color</t>
  </si>
  <si>
    <t>Color</t>
  </si>
  <si>
    <t>Standard Options:</t>
  </si>
  <si>
    <t>Canopy Top</t>
  </si>
  <si>
    <t>Rake Holder</t>
  </si>
  <si>
    <t>Sweater Basket</t>
  </si>
  <si>
    <t>1- Information Holder</t>
  </si>
  <si>
    <t>Wheel Covers</t>
  </si>
  <si>
    <t>Custom Namplate</t>
  </si>
  <si>
    <t>2 - Number decals</t>
  </si>
  <si>
    <t>Differential Guard</t>
  </si>
  <si>
    <t>Options</t>
  </si>
  <si>
    <t>Cost per Option</t>
  </si>
  <si>
    <t>Times # of Vehicles</t>
  </si>
  <si>
    <t>SPLIT WINDSHIELD</t>
  </si>
  <si>
    <t>ADDITIONAL INFO HOLDER</t>
  </si>
  <si>
    <t>WHEEL COVERS -SPOKED (Set of 4)</t>
  </si>
  <si>
    <t>Included</t>
  </si>
  <si>
    <t>FENDER SCUFF GUARD (Set of 2)</t>
  </si>
  <si>
    <t>USB PORT</t>
  </si>
  <si>
    <t>TOTAL FLEET</t>
  </si>
  <si>
    <t>FREIGHT - BASED ON DELIVERY LOCATION</t>
  </si>
  <si>
    <t xml:space="preserve">  </t>
  </si>
  <si>
    <t>PURCHASE PRICE</t>
  </si>
  <si>
    <t>Financing</t>
  </si>
  <si>
    <t>Residual Amount</t>
  </si>
  <si>
    <t>Per</t>
  </si>
  <si>
    <t>Financed Amount</t>
  </si>
  <si>
    <t>Rate</t>
  </si>
  <si>
    <t>Index Rate</t>
  </si>
  <si>
    <t>Plus Spread</t>
  </si>
  <si>
    <t>Interest Rate</t>
  </si>
  <si>
    <t>Number of Months</t>
  </si>
  <si>
    <t>Straight or Skip</t>
  </si>
  <si>
    <t>SKIP</t>
  </si>
  <si>
    <t>First Payment Date</t>
  </si>
  <si>
    <t xml:space="preserve">If Skip - Payment Months </t>
  </si>
  <si>
    <t>May-Oct</t>
  </si>
  <si>
    <t>Monthly Payment</t>
  </si>
  <si>
    <t>Other</t>
  </si>
  <si>
    <t>PURCHASE PRICE - Avg</t>
  </si>
  <si>
    <t>Number of Months Financed - Capital Lease</t>
  </si>
  <si>
    <t>Notes:</t>
  </si>
  <si>
    <t>Signature</t>
  </si>
  <si>
    <t>Name/Title</t>
  </si>
  <si>
    <t>Company</t>
  </si>
  <si>
    <t>City/State/Zip</t>
  </si>
  <si>
    <t>Tel</t>
  </si>
  <si>
    <t>E-mail</t>
  </si>
  <si>
    <t>GOLF CART BID FORM</t>
  </si>
  <si>
    <t>INSTRUCTIONS:</t>
  </si>
  <si>
    <t>Once completed, please sign and submit your bid in sealed envelope directly to the Purchasing Division.</t>
  </si>
  <si>
    <t xml:space="preserve">Mail to:  </t>
  </si>
  <si>
    <t>City of Duluth - Purchasing</t>
  </si>
  <si>
    <t>411 West First Street, Room 120</t>
  </si>
  <si>
    <t>Duluth, MN 55802</t>
  </si>
  <si>
    <t>** PLEASE MARK YOUR ENVELOPE CLEARLY WITH THE BID NUMBER 19-15AA **</t>
  </si>
  <si>
    <t>Golf Courses</t>
  </si>
  <si>
    <t>Enger Park</t>
  </si>
  <si>
    <t>1801 Skyline Blvd</t>
  </si>
  <si>
    <t>Duluth, MN 55806</t>
  </si>
  <si>
    <t>Lester Park</t>
  </si>
  <si>
    <t>1860 Lester River Road</t>
  </si>
  <si>
    <t>Duluth, MN 55804</t>
  </si>
  <si>
    <t>218.723.3451</t>
  </si>
  <si>
    <t>Name of Entity Financing</t>
  </si>
  <si>
    <t>NAME OF MODEL - Gas Bid compliant</t>
  </si>
  <si>
    <t>48 MOS</t>
  </si>
  <si>
    <t>36 MOS</t>
  </si>
  <si>
    <t>Please enter the required pricing/info in all of the blue highlighted cells.  The City is eligible for municipal financing.</t>
  </si>
  <si>
    <t>Range Picker</t>
  </si>
  <si>
    <t>UTILITY CARTS</t>
  </si>
  <si>
    <t>Maintenance Cart -UMAX TWO/Carryall/Cushman Hauler or similar</t>
  </si>
  <si>
    <t>Model</t>
  </si>
  <si>
    <t>Please provide pricing for both 36 and 48 month lease terms. Please note any quantity discounts for an increase of 10 or 20 additional cars.</t>
  </si>
  <si>
    <t>GOLF CARS</t>
  </si>
  <si>
    <t>19-15AA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</si>
</sst>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9"/>
      <color indexed="9"/>
      <name val="Arial"/>
      <family val="2"/>
    </font>
    <font>
      <b/>
      <u/>
      <sz val="12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u/>
      <sz val="9"/>
      <name val="Arial"/>
      <family val="2"/>
    </font>
    <font>
      <i/>
      <u/>
      <sz val="9"/>
      <name val="Arial"/>
      <family val="2"/>
    </font>
    <font>
      <u/>
      <sz val="10"/>
      <name val="Arial"/>
      <family val="2"/>
    </font>
    <font>
      <b/>
      <sz val="9"/>
      <color rgb="FF0000FF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i/>
      <sz val="9"/>
      <color indexed="10"/>
      <name val="Arial"/>
      <family val="2"/>
    </font>
    <font>
      <i/>
      <sz val="9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0" fillId="0" borderId="0" xfId="0" applyBorder="1"/>
    <xf numFmtId="0" fontId="0" fillId="0" borderId="7" xfId="0" applyBorder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wrapText="1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20" fillId="0" borderId="0" xfId="0" applyFont="1"/>
    <xf numFmtId="0" fontId="17" fillId="0" borderId="0" xfId="0" applyFont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7" fillId="2" borderId="10" xfId="0" applyFont="1" applyFill="1" applyBorder="1"/>
    <xf numFmtId="0" fontId="8" fillId="0" borderId="10" xfId="0" applyFont="1" applyFill="1" applyBorder="1" applyAlignment="1">
      <alignment horizontal="center"/>
    </xf>
    <xf numFmtId="8" fontId="8" fillId="0" borderId="12" xfId="0" applyNumberFormat="1" applyFont="1" applyFill="1" applyBorder="1" applyAlignment="1">
      <alignment horizontal="center"/>
    </xf>
    <xf numFmtId="0" fontId="1" fillId="0" borderId="0" xfId="0" applyFont="1"/>
    <xf numFmtId="0" fontId="7" fillId="0" borderId="0" xfId="0" applyFont="1" applyFill="1"/>
    <xf numFmtId="0" fontId="6" fillId="0" borderId="0" xfId="0" applyFont="1" applyFill="1"/>
    <xf numFmtId="44" fontId="24" fillId="0" borderId="0" xfId="1" quotePrefix="1" applyFont="1" applyFill="1"/>
    <xf numFmtId="0" fontId="2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4" fontId="8" fillId="0" borderId="0" xfId="0" applyNumberFormat="1" applyFont="1" applyFill="1" applyAlignment="1">
      <alignment horizontal="center"/>
    </xf>
    <xf numFmtId="44" fontId="25" fillId="0" borderId="0" xfId="1" quotePrefix="1" applyFont="1" applyFill="1"/>
    <xf numFmtId="0" fontId="8" fillId="0" borderId="13" xfId="0" applyFont="1" applyBorder="1"/>
    <xf numFmtId="0" fontId="6" fillId="0" borderId="14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5" fillId="0" borderId="0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5" fillId="0" borderId="19" xfId="0" applyFont="1" applyBorder="1"/>
    <xf numFmtId="0" fontId="6" fillId="0" borderId="20" xfId="0" applyFont="1" applyBorder="1"/>
    <xf numFmtId="0" fontId="19" fillId="3" borderId="0" xfId="0" applyFont="1" applyFill="1"/>
    <xf numFmtId="0" fontId="6" fillId="3" borderId="0" xfId="0" applyFont="1" applyFill="1"/>
    <xf numFmtId="0" fontId="23" fillId="0" borderId="10" xfId="0" applyFont="1" applyFill="1" applyBorder="1"/>
    <xf numFmtId="0" fontId="8" fillId="0" borderId="11" xfId="0" applyFont="1" applyFill="1" applyBorder="1" applyAlignment="1">
      <alignment horizontal="center"/>
    </xf>
    <xf numFmtId="44" fontId="8" fillId="0" borderId="12" xfId="0" applyNumberFormat="1" applyFont="1" applyFill="1" applyBorder="1" applyAlignment="1">
      <alignment horizontal="center"/>
    </xf>
    <xf numFmtId="8" fontId="6" fillId="0" borderId="0" xfId="0" applyNumberFormat="1" applyFont="1" applyFill="1"/>
    <xf numFmtId="8" fontId="6" fillId="0" borderId="0" xfId="0" applyNumberFormat="1" applyFont="1"/>
    <xf numFmtId="0" fontId="8" fillId="0" borderId="11" xfId="0" applyFont="1" applyBorder="1"/>
    <xf numFmtId="44" fontId="5" fillId="0" borderId="11" xfId="1" applyFont="1" applyFill="1" applyBorder="1"/>
    <xf numFmtId="0" fontId="5" fillId="0" borderId="11" xfId="0" applyFont="1" applyFill="1" applyBorder="1"/>
    <xf numFmtId="0" fontId="7" fillId="0" borderId="11" xfId="0" applyFont="1" applyFill="1" applyBorder="1" applyAlignment="1">
      <alignment horizontal="center"/>
    </xf>
    <xf numFmtId="8" fontId="8" fillId="0" borderId="11" xfId="0" applyNumberFormat="1" applyFont="1" applyFill="1" applyBorder="1" applyAlignment="1">
      <alignment horizontal="center"/>
    </xf>
    <xf numFmtId="44" fontId="24" fillId="0" borderId="0" xfId="1" quotePrefix="1" applyFont="1" applyFill="1" applyBorder="1"/>
    <xf numFmtId="0" fontId="2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" fillId="0" borderId="11" xfId="0" applyFont="1" applyBorder="1"/>
    <xf numFmtId="44" fontId="4" fillId="0" borderId="11" xfId="1" applyFont="1" applyFill="1" applyBorder="1"/>
    <xf numFmtId="0" fontId="4" fillId="0" borderId="10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8" fontId="26" fillId="0" borderId="0" xfId="0" applyNumberFormat="1" applyFont="1"/>
    <xf numFmtId="0" fontId="26" fillId="0" borderId="0" xfId="0" applyFont="1"/>
    <xf numFmtId="0" fontId="26" fillId="0" borderId="0" xfId="0" applyFont="1" applyBorder="1" applyAlignment="1">
      <alignment horizontal="left"/>
    </xf>
    <xf numFmtId="0" fontId="1" fillId="0" borderId="0" xfId="0" applyFont="1" applyBorder="1"/>
    <xf numFmtId="44" fontId="4" fillId="0" borderId="0" xfId="1" applyFont="1" applyFill="1" applyBorder="1"/>
    <xf numFmtId="0" fontId="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4" fontId="26" fillId="0" borderId="0" xfId="0" applyNumberFormat="1" applyFont="1" applyFill="1" applyBorder="1" applyAlignment="1">
      <alignment horizontal="center"/>
    </xf>
    <xf numFmtId="0" fontId="8" fillId="3" borderId="0" xfId="0" applyFont="1" applyFill="1"/>
    <xf numFmtId="8" fontId="8" fillId="0" borderId="11" xfId="0" applyNumberFormat="1" applyFont="1" applyBorder="1"/>
    <xf numFmtId="0" fontId="5" fillId="0" borderId="10" xfId="0" applyFont="1" applyFill="1" applyBorder="1" applyAlignment="1">
      <alignment horizontal="center"/>
    </xf>
    <xf numFmtId="0" fontId="27" fillId="0" borderId="0" xfId="0" applyFont="1"/>
    <xf numFmtId="0" fontId="6" fillId="0" borderId="11" xfId="0" applyFont="1" applyBorder="1"/>
    <xf numFmtId="0" fontId="8" fillId="0" borderId="0" xfId="0" applyFont="1" applyBorder="1" applyAlignment="1">
      <alignment horizontal="left"/>
    </xf>
    <xf numFmtId="44" fontId="5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4" fontId="8" fillId="0" borderId="0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10" fontId="8" fillId="0" borderId="11" xfId="2" applyNumberFormat="1" applyFont="1" applyBorder="1"/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/>
    <xf numFmtId="8" fontId="6" fillId="0" borderId="21" xfId="0" applyNumberFormat="1" applyFont="1" applyFill="1" applyBorder="1"/>
    <xf numFmtId="0" fontId="8" fillId="0" borderId="12" xfId="0" applyFont="1" applyFill="1" applyBorder="1" applyAlignment="1">
      <alignment horizontal="left"/>
    </xf>
    <xf numFmtId="0" fontId="6" fillId="2" borderId="11" xfId="0" applyFont="1" applyFill="1" applyBorder="1"/>
    <xf numFmtId="8" fontId="6" fillId="0" borderId="22" xfId="0" applyNumberFormat="1" applyFont="1" applyFill="1" applyBorder="1"/>
    <xf numFmtId="0" fontId="8" fillId="0" borderId="12" xfId="0" applyFont="1" applyBorder="1" applyAlignment="1">
      <alignment horizontal="left"/>
    </xf>
    <xf numFmtId="0" fontId="26" fillId="0" borderId="0" xfId="0" applyFont="1" applyFill="1" applyBorder="1"/>
    <xf numFmtId="0" fontId="26" fillId="0" borderId="11" xfId="0" applyFont="1" applyBorder="1"/>
    <xf numFmtId="0" fontId="4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30" fillId="0" borderId="0" xfId="0" applyFont="1"/>
    <xf numFmtId="44" fontId="22" fillId="0" borderId="11" xfId="1" applyFont="1" applyFill="1" applyBorder="1"/>
    <xf numFmtId="44" fontId="26" fillId="0" borderId="11" xfId="0" applyNumberFormat="1" applyFont="1" applyFill="1" applyBorder="1" applyAlignment="1">
      <alignment horizontal="center"/>
    </xf>
    <xf numFmtId="0" fontId="6" fillId="0" borderId="21" xfId="0" applyFont="1" applyFill="1" applyBorder="1"/>
    <xf numFmtId="0" fontId="6" fillId="0" borderId="11" xfId="0" applyFont="1" applyFill="1" applyBorder="1"/>
    <xf numFmtId="0" fontId="6" fillId="0" borderId="22" xfId="0" applyFont="1" applyFill="1" applyBorder="1"/>
    <xf numFmtId="0" fontId="2" fillId="0" borderId="1" xfId="0" applyFont="1" applyBorder="1"/>
    <xf numFmtId="0" fontId="31" fillId="0" borderId="0" xfId="0" applyFont="1" applyBorder="1"/>
    <xf numFmtId="0" fontId="2" fillId="0" borderId="0" xfId="0" applyFont="1" applyBorder="1"/>
    <xf numFmtId="0" fontId="32" fillId="0" borderId="2" xfId="0" applyFont="1" applyBorder="1"/>
    <xf numFmtId="0" fontId="32" fillId="0" borderId="3" xfId="0" applyFont="1" applyBorder="1"/>
    <xf numFmtId="0" fontId="2" fillId="0" borderId="4" xfId="0" applyFont="1" applyBorder="1"/>
    <xf numFmtId="0" fontId="33" fillId="0" borderId="0" xfId="0" applyFont="1" applyBorder="1"/>
    <xf numFmtId="0" fontId="32" fillId="0" borderId="0" xfId="0" applyFont="1" applyBorder="1"/>
    <xf numFmtId="0" fontId="32" fillId="0" borderId="5" xfId="0" applyFont="1" applyBorder="1"/>
    <xf numFmtId="0" fontId="2" fillId="0" borderId="6" xfId="0" applyFont="1" applyBorder="1"/>
    <xf numFmtId="0" fontId="33" fillId="0" borderId="7" xfId="0" applyFont="1" applyBorder="1"/>
    <xf numFmtId="0" fontId="2" fillId="0" borderId="7" xfId="0" applyFont="1" applyBorder="1"/>
    <xf numFmtId="0" fontId="32" fillId="0" borderId="7" xfId="0" applyFont="1" applyBorder="1"/>
    <xf numFmtId="0" fontId="32" fillId="0" borderId="8" xfId="0" applyFont="1" applyBorder="1"/>
    <xf numFmtId="0" fontId="0" fillId="0" borderId="19" xfId="0" applyBorder="1"/>
    <xf numFmtId="0" fontId="20" fillId="0" borderId="19" xfId="0" applyFont="1" applyBorder="1"/>
    <xf numFmtId="0" fontId="8" fillId="0" borderId="11" xfId="0" applyFont="1" applyBorder="1" applyAlignment="1">
      <alignment horizontal="left"/>
    </xf>
    <xf numFmtId="0" fontId="8" fillId="4" borderId="0" xfId="0" quotePrefix="1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3" fillId="0" borderId="0" xfId="0" applyFont="1" applyBorder="1"/>
    <xf numFmtId="0" fontId="4" fillId="0" borderId="0" xfId="0" applyFont="1" applyBorder="1"/>
    <xf numFmtId="14" fontId="8" fillId="2" borderId="0" xfId="0" applyNumberFormat="1" applyFont="1" applyFill="1" applyAlignment="1">
      <alignment horizontal="center"/>
    </xf>
    <xf numFmtId="0" fontId="10" fillId="0" borderId="0" xfId="3" applyFont="1" applyBorder="1" applyAlignment="1" applyProtection="1"/>
    <xf numFmtId="0" fontId="11" fillId="0" borderId="0" xfId="0" applyFont="1" applyBorder="1"/>
    <xf numFmtId="0" fontId="8" fillId="0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5" borderId="0" xfId="0" applyFont="1" applyFill="1"/>
    <xf numFmtId="0" fontId="8" fillId="2" borderId="9" xfId="0" applyFont="1" applyFill="1" applyBorder="1"/>
    <xf numFmtId="0" fontId="8" fillId="2" borderId="11" xfId="0" applyFont="1" applyFill="1" applyBorder="1" applyAlignment="1">
      <alignment horizontal="center"/>
    </xf>
    <xf numFmtId="44" fontId="22" fillId="5" borderId="11" xfId="1" applyFont="1" applyFill="1" applyBorder="1"/>
    <xf numFmtId="0" fontId="21" fillId="5" borderId="11" xfId="0" applyFont="1" applyFill="1" applyBorder="1"/>
    <xf numFmtId="0" fontId="16" fillId="0" borderId="0" xfId="0" applyFont="1" applyFill="1" applyBorder="1"/>
    <xf numFmtId="0" fontId="8" fillId="0" borderId="0" xfId="0" applyFont="1" applyFill="1" applyAlignment="1">
      <alignment horizontal="left"/>
    </xf>
    <xf numFmtId="8" fontId="26" fillId="0" borderId="12" xfId="0" applyNumberFormat="1" applyFont="1" applyFill="1" applyBorder="1" applyAlignment="1">
      <alignment horizontal="center"/>
    </xf>
    <xf numFmtId="44" fontId="8" fillId="2" borderId="11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0" fontId="28" fillId="5" borderId="11" xfId="2" applyNumberFormat="1" applyFont="1" applyFill="1" applyBorder="1"/>
    <xf numFmtId="10" fontId="8" fillId="5" borderId="11" xfId="2" applyNumberFormat="1" applyFont="1" applyFill="1" applyBorder="1"/>
    <xf numFmtId="8" fontId="22" fillId="5" borderId="11" xfId="1" applyNumberFormat="1" applyFont="1" applyFill="1" applyBorder="1"/>
    <xf numFmtId="44" fontId="5" fillId="5" borderId="11" xfId="1" applyFont="1" applyFill="1" applyBorder="1"/>
    <xf numFmtId="8" fontId="29" fillId="0" borderId="11" xfId="0" applyNumberFormat="1" applyFont="1" applyFill="1" applyBorder="1" applyAlignment="1">
      <alignment horizontal="center"/>
    </xf>
    <xf numFmtId="8" fontId="4" fillId="5" borderId="9" xfId="1" applyNumberFormat="1" applyFont="1" applyFill="1" applyBorder="1"/>
    <xf numFmtId="0" fontId="8" fillId="0" borderId="0" xfId="0" applyFont="1"/>
    <xf numFmtId="0" fontId="26" fillId="0" borderId="0" xfId="0" applyFont="1" applyBorder="1"/>
    <xf numFmtId="8" fontId="29" fillId="0" borderId="0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0" fillId="0" borderId="0" xfId="0" applyFill="1"/>
    <xf numFmtId="0" fontId="28" fillId="0" borderId="10" xfId="0" applyFont="1" applyFill="1" applyBorder="1"/>
    <xf numFmtId="0" fontId="15" fillId="0" borderId="10" xfId="0" applyFont="1" applyFill="1" applyBorder="1"/>
    <xf numFmtId="0" fontId="16" fillId="0" borderId="16" xfId="0" applyFont="1" applyFill="1" applyBorder="1" applyAlignment="1">
      <alignment horizontal="center"/>
    </xf>
    <xf numFmtId="0" fontId="15" fillId="0" borderId="0" xfId="0" applyFont="1" applyFill="1"/>
    <xf numFmtId="0" fontId="28" fillId="0" borderId="19" xfId="0" applyFont="1" applyFill="1" applyBorder="1"/>
    <xf numFmtId="0" fontId="28" fillId="5" borderId="19" xfId="0" applyFont="1" applyFill="1" applyBorder="1"/>
    <xf numFmtId="0" fontId="0" fillId="0" borderId="11" xfId="0" applyBorder="1"/>
    <xf numFmtId="0" fontId="28" fillId="5" borderId="12" xfId="0" applyFont="1" applyFill="1" applyBorder="1"/>
    <xf numFmtId="0" fontId="8" fillId="5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8" fillId="5" borderId="0" xfId="0" applyFont="1" applyFill="1" applyBorder="1"/>
    <xf numFmtId="0" fontId="15" fillId="0" borderId="19" xfId="0" applyFont="1" applyFill="1" applyBorder="1"/>
    <xf numFmtId="44" fontId="22" fillId="0" borderId="12" xfId="1" applyFont="1" applyFill="1" applyBorder="1"/>
    <xf numFmtId="0" fontId="8" fillId="0" borderId="11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28" fillId="5" borderId="20" xfId="0" applyFont="1" applyFill="1" applyBorder="1"/>
    <xf numFmtId="0" fontId="8" fillId="0" borderId="16" xfId="0" applyFont="1" applyFill="1" applyBorder="1" applyAlignment="1">
      <alignment horizontal="center"/>
    </xf>
    <xf numFmtId="44" fontId="4" fillId="5" borderId="11" xfId="1" applyFont="1" applyFill="1" applyBorder="1"/>
    <xf numFmtId="0" fontId="26" fillId="0" borderId="23" xfId="0" applyFont="1" applyBorder="1"/>
    <xf numFmtId="0" fontId="1" fillId="0" borderId="23" xfId="0" applyFont="1" applyBorder="1"/>
    <xf numFmtId="0" fontId="4" fillId="0" borderId="23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14" fillId="0" borderId="0" xfId="0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34" fillId="0" borderId="19" xfId="0" applyFont="1" applyBorder="1"/>
    <xf numFmtId="0" fontId="6" fillId="0" borderId="0" xfId="0" applyFont="1" applyAlignment="1">
      <alignment horizontal="left"/>
    </xf>
    <xf numFmtId="0" fontId="26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7" fillId="0" borderId="10" xfId="0" applyFont="1" applyFill="1" applyBorder="1"/>
    <xf numFmtId="0" fontId="7" fillId="0" borderId="12" xfId="0" applyFont="1" applyFill="1" applyBorder="1"/>
    <xf numFmtId="8" fontId="4" fillId="0" borderId="0" xfId="1" applyNumberFormat="1" applyFont="1" applyFill="1" applyBorder="1"/>
    <xf numFmtId="44" fontId="4" fillId="0" borderId="23" xfId="1" applyFont="1" applyFill="1" applyBorder="1"/>
    <xf numFmtId="44" fontId="29" fillId="0" borderId="0" xfId="0" applyNumberFormat="1" applyFont="1" applyFill="1" applyBorder="1" applyAlignment="1">
      <alignment horizontal="center"/>
    </xf>
    <xf numFmtId="44" fontId="29" fillId="0" borderId="11" xfId="0" applyNumberFormat="1" applyFont="1" applyFill="1" applyBorder="1" applyAlignment="1">
      <alignment horizontal="center"/>
    </xf>
    <xf numFmtId="0" fontId="2" fillId="6" borderId="9" xfId="0" applyFont="1" applyFill="1" applyBorder="1"/>
    <xf numFmtId="0" fontId="26" fillId="6" borderId="10" xfId="0" applyFont="1" applyFill="1" applyBorder="1"/>
    <xf numFmtId="0" fontId="1" fillId="6" borderId="10" xfId="0" applyFont="1" applyFill="1" applyBorder="1"/>
    <xf numFmtId="8" fontId="4" fillId="6" borderId="10" xfId="1" applyNumberFormat="1" applyFont="1" applyFill="1" applyBorder="1"/>
    <xf numFmtId="0" fontId="4" fillId="6" borderId="10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/>
    </xf>
    <xf numFmtId="8" fontId="29" fillId="6" borderId="12" xfId="0" applyNumberFormat="1" applyFont="1" applyFill="1" applyBorder="1" applyAlignment="1">
      <alignment horizontal="center"/>
    </xf>
    <xf numFmtId="0" fontId="6" fillId="6" borderId="10" xfId="0" applyFont="1" applyFill="1" applyBorder="1"/>
    <xf numFmtId="0" fontId="15" fillId="6" borderId="10" xfId="0" applyFont="1" applyFill="1" applyBorder="1"/>
    <xf numFmtId="0" fontId="6" fillId="6" borderId="12" xfId="0" applyFont="1" applyFill="1" applyBorder="1"/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workbookViewId="0">
      <selection activeCell="I7" sqref="I7"/>
    </sheetView>
  </sheetViews>
  <sheetFormatPr defaultRowHeight="12.75" x14ac:dyDescent="0.2"/>
  <cols>
    <col min="1" max="1" width="13" customWidth="1"/>
    <col min="4" max="4" width="33" customWidth="1"/>
    <col min="5" max="5" width="14.140625" customWidth="1"/>
    <col min="7" max="7" width="13" customWidth="1"/>
    <col min="9" max="9" width="15.140625" customWidth="1"/>
    <col min="10" max="10" width="13.28515625" customWidth="1"/>
    <col min="11" max="11" width="11.28515625" customWidth="1"/>
    <col min="12" max="12" width="9.7109375" bestFit="1" customWidth="1"/>
  </cols>
  <sheetData>
    <row r="1" spans="1:12" ht="15.75" x14ac:dyDescent="0.25">
      <c r="A1" s="202" t="s">
        <v>86</v>
      </c>
      <c r="B1" s="201"/>
      <c r="C1" s="201"/>
      <c r="D1" s="203" t="s">
        <v>59</v>
      </c>
      <c r="E1" s="201"/>
      <c r="F1" s="201"/>
      <c r="G1" s="201"/>
      <c r="H1" s="201"/>
      <c r="I1" s="201"/>
    </row>
    <row r="2" spans="1:12" x14ac:dyDescent="0.2">
      <c r="A2" s="67" t="s">
        <v>60</v>
      </c>
    </row>
    <row r="3" spans="1:12" x14ac:dyDescent="0.2">
      <c r="A3" t="s">
        <v>79</v>
      </c>
      <c r="E3" s="1"/>
      <c r="F3" s="1"/>
      <c r="G3" s="1"/>
      <c r="H3" s="1"/>
      <c r="I3" s="1"/>
    </row>
    <row r="4" spans="1:12" x14ac:dyDescent="0.2">
      <c r="A4" t="s">
        <v>61</v>
      </c>
      <c r="E4" s="1"/>
      <c r="F4" s="1"/>
      <c r="G4" s="1"/>
      <c r="H4" s="1"/>
      <c r="I4" s="1"/>
    </row>
    <row r="5" spans="1:12" x14ac:dyDescent="0.2">
      <c r="B5" t="s">
        <v>62</v>
      </c>
      <c r="C5" t="s">
        <v>63</v>
      </c>
      <c r="E5" s="1"/>
      <c r="F5" s="1"/>
      <c r="G5" s="1"/>
      <c r="H5" s="1"/>
      <c r="I5" s="1"/>
    </row>
    <row r="6" spans="1:12" x14ac:dyDescent="0.2">
      <c r="C6" t="s">
        <v>64</v>
      </c>
      <c r="E6" s="1"/>
      <c r="F6" s="1"/>
      <c r="G6" s="1"/>
      <c r="H6" s="1"/>
      <c r="I6" s="1"/>
    </row>
    <row r="7" spans="1:12" x14ac:dyDescent="0.2">
      <c r="C7" t="s">
        <v>65</v>
      </c>
      <c r="E7" s="1"/>
      <c r="F7" s="1"/>
      <c r="G7" s="1"/>
      <c r="H7" s="1"/>
      <c r="I7" s="1"/>
    </row>
    <row r="8" spans="1:12" x14ac:dyDescent="0.2">
      <c r="E8" s="1"/>
      <c r="F8" s="1"/>
      <c r="G8" s="1"/>
      <c r="H8" s="1"/>
      <c r="I8" s="1"/>
    </row>
    <row r="9" spans="1:12" x14ac:dyDescent="0.2">
      <c r="A9" s="67" t="s">
        <v>66</v>
      </c>
      <c r="E9" s="1"/>
      <c r="F9" s="1"/>
      <c r="G9" s="1"/>
      <c r="H9" s="1"/>
      <c r="I9" s="1"/>
    </row>
    <row r="10" spans="1:12" x14ac:dyDescent="0.2">
      <c r="L10" s="122"/>
    </row>
    <row r="11" spans="1:12" x14ac:dyDescent="0.2">
      <c r="A11" s="3" t="s">
        <v>0</v>
      </c>
      <c r="B11" s="4"/>
      <c r="C11" s="4"/>
      <c r="D11" s="128">
        <v>43801</v>
      </c>
      <c r="E11" s="127"/>
      <c r="F11" s="127"/>
      <c r="G11" s="4"/>
      <c r="H11" s="4"/>
      <c r="I11" s="4"/>
      <c r="L11" s="123"/>
    </row>
    <row r="12" spans="1:12" x14ac:dyDescent="0.2">
      <c r="A12" s="3" t="s">
        <v>1</v>
      </c>
      <c r="B12" s="4"/>
      <c r="C12" s="4"/>
      <c r="D12" s="124">
        <v>43922</v>
      </c>
      <c r="E12" s="127"/>
      <c r="F12" s="127"/>
      <c r="G12" s="4"/>
      <c r="H12" s="4"/>
      <c r="I12" s="4"/>
      <c r="L12" s="123"/>
    </row>
    <row r="13" spans="1:12" x14ac:dyDescent="0.2">
      <c r="A13" s="3" t="s">
        <v>67</v>
      </c>
      <c r="B13" s="4"/>
      <c r="C13" s="4"/>
      <c r="D13" s="137" t="s">
        <v>68</v>
      </c>
      <c r="E13" s="137" t="s">
        <v>71</v>
      </c>
      <c r="G13" s="125"/>
      <c r="H13" s="126"/>
      <c r="I13" s="5"/>
      <c r="J13" s="6"/>
    </row>
    <row r="14" spans="1:12" x14ac:dyDescent="0.2">
      <c r="A14" s="3" t="s">
        <v>2</v>
      </c>
      <c r="B14" s="4"/>
      <c r="C14" s="4"/>
      <c r="D14" s="137" t="s">
        <v>69</v>
      </c>
      <c r="E14" s="137" t="s">
        <v>72</v>
      </c>
      <c r="G14" s="7"/>
      <c r="H14" s="7"/>
      <c r="I14" s="4"/>
    </row>
    <row r="15" spans="1:12" ht="15.75" x14ac:dyDescent="0.25">
      <c r="A15" s="3"/>
      <c r="B15" s="4"/>
      <c r="C15" s="4"/>
      <c r="D15" s="137" t="s">
        <v>70</v>
      </c>
      <c r="E15" s="137" t="s">
        <v>73</v>
      </c>
      <c r="G15" s="178"/>
      <c r="H15" s="178"/>
      <c r="I15" s="178"/>
    </row>
    <row r="16" spans="1:12" ht="12.75" customHeight="1" x14ac:dyDescent="0.2">
      <c r="A16" s="3" t="s">
        <v>3</v>
      </c>
      <c r="B16" s="4"/>
      <c r="C16" s="4"/>
      <c r="D16" s="137" t="s">
        <v>74</v>
      </c>
      <c r="E16" s="127"/>
      <c r="F16" s="127"/>
      <c r="G16" s="179"/>
      <c r="H16" s="180"/>
      <c r="I16" s="180"/>
    </row>
    <row r="17" spans="1:9" ht="12.75" customHeight="1" x14ac:dyDescent="0.2">
      <c r="A17" s="3"/>
      <c r="B17" s="4"/>
      <c r="C17" s="4"/>
      <c r="D17" s="137"/>
      <c r="E17" s="127"/>
      <c r="F17" s="127"/>
      <c r="G17" s="129"/>
      <c r="H17" s="130"/>
      <c r="I17" s="130"/>
    </row>
    <row r="18" spans="1:9" ht="12.75" customHeight="1" x14ac:dyDescent="0.2">
      <c r="A18" s="174" t="s">
        <v>84</v>
      </c>
      <c r="B18" s="175"/>
      <c r="C18" s="175"/>
      <c r="D18" s="176"/>
      <c r="E18" s="177"/>
      <c r="F18" s="177"/>
      <c r="G18" s="120"/>
      <c r="H18" s="121"/>
      <c r="I18" s="121"/>
    </row>
    <row r="19" spans="1:9" ht="12.75" customHeight="1" x14ac:dyDescent="0.2">
      <c r="A19" s="3"/>
      <c r="B19" s="4"/>
      <c r="C19" s="4"/>
      <c r="D19" s="30"/>
      <c r="E19" s="127"/>
      <c r="F19" s="127"/>
      <c r="G19" s="129"/>
      <c r="H19" s="130"/>
      <c r="I19" s="130"/>
    </row>
    <row r="20" spans="1:9" ht="15.75" x14ac:dyDescent="0.25">
      <c r="A20" s="191" t="s">
        <v>85</v>
      </c>
      <c r="B20" s="198"/>
      <c r="C20" s="198"/>
      <c r="D20" s="199"/>
      <c r="E20" s="198"/>
      <c r="F20" s="198"/>
      <c r="G20" s="198"/>
      <c r="H20" s="198"/>
      <c r="I20" s="200"/>
    </row>
    <row r="21" spans="1:9" s="14" customFormat="1" x14ac:dyDescent="0.2">
      <c r="A21" s="16"/>
      <c r="B21" s="9" t="s">
        <v>4</v>
      </c>
      <c r="C21" s="10"/>
      <c r="D21" s="10"/>
      <c r="E21" s="11" t="s">
        <v>5</v>
      </c>
      <c r="F21" s="12"/>
      <c r="G21" s="11" t="s">
        <v>6</v>
      </c>
      <c r="H21" s="13"/>
      <c r="I21" s="13" t="s">
        <v>7</v>
      </c>
    </row>
    <row r="22" spans="1:9" s="14" customFormat="1" x14ac:dyDescent="0.2">
      <c r="A22" s="15"/>
      <c r="B22" s="16"/>
      <c r="C22" s="17"/>
      <c r="D22" s="17"/>
      <c r="E22" s="18"/>
      <c r="F22" s="19"/>
      <c r="G22" s="18"/>
      <c r="H22" s="20"/>
      <c r="I22" s="20"/>
    </row>
    <row r="23" spans="1:9" s="24" customFormat="1" x14ac:dyDescent="0.2">
      <c r="A23" s="4" t="s">
        <v>8</v>
      </c>
      <c r="B23" s="132" t="s">
        <v>9</v>
      </c>
      <c r="C23" s="21"/>
      <c r="D23" s="135" t="s">
        <v>76</v>
      </c>
      <c r="E23" s="134">
        <v>0</v>
      </c>
      <c r="F23" s="47"/>
      <c r="G23" s="133">
        <v>100</v>
      </c>
      <c r="H23" s="22"/>
      <c r="I23" s="23">
        <f>E23*G23</f>
        <v>0</v>
      </c>
    </row>
    <row r="24" spans="1:9" x14ac:dyDescent="0.2">
      <c r="A24" s="4"/>
      <c r="B24" s="25"/>
      <c r="C24" s="26"/>
      <c r="D24" s="26"/>
      <c r="E24" s="27"/>
      <c r="F24" s="28"/>
      <c r="G24" s="29"/>
      <c r="H24" s="30"/>
      <c r="I24" s="31"/>
    </row>
    <row r="25" spans="1:9" x14ac:dyDescent="0.2">
      <c r="A25" s="4"/>
      <c r="B25" s="132" t="s">
        <v>10</v>
      </c>
      <c r="C25" s="21"/>
      <c r="D25" s="135" t="s">
        <v>11</v>
      </c>
      <c r="E25" s="32"/>
      <c r="F25" s="28"/>
      <c r="G25" s="29"/>
      <c r="H25" s="30"/>
      <c r="I25" s="31"/>
    </row>
    <row r="26" spans="1:9" x14ac:dyDescent="0.2">
      <c r="A26" s="4"/>
      <c r="B26" s="33" t="s">
        <v>12</v>
      </c>
      <c r="C26" s="34"/>
      <c r="D26" s="35" t="s">
        <v>13</v>
      </c>
      <c r="E26" s="35" t="s">
        <v>14</v>
      </c>
      <c r="F26" s="35" t="s">
        <v>15</v>
      </c>
      <c r="G26" s="36"/>
      <c r="H26" s="4"/>
      <c r="I26" s="4"/>
    </row>
    <row r="27" spans="1:9" x14ac:dyDescent="0.2">
      <c r="A27" s="4"/>
      <c r="B27" s="37"/>
      <c r="C27" s="38"/>
      <c r="D27" s="39" t="s">
        <v>16</v>
      </c>
      <c r="E27" s="39" t="s">
        <v>17</v>
      </c>
      <c r="F27" s="39" t="s">
        <v>18</v>
      </c>
      <c r="G27" s="40"/>
      <c r="H27" s="4"/>
      <c r="I27" s="4"/>
    </row>
    <row r="28" spans="1:9" x14ac:dyDescent="0.2">
      <c r="A28" s="4"/>
      <c r="B28" s="41"/>
      <c r="C28" s="42"/>
      <c r="D28" s="43" t="s">
        <v>19</v>
      </c>
      <c r="E28" s="43"/>
      <c r="F28" s="43" t="s">
        <v>20</v>
      </c>
      <c r="G28" s="4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136"/>
      <c r="B30" s="9" t="s">
        <v>21</v>
      </c>
      <c r="C30" s="10"/>
      <c r="D30" s="10"/>
      <c r="E30" s="13" t="s">
        <v>22</v>
      </c>
      <c r="F30" s="45"/>
      <c r="G30" s="13" t="s">
        <v>23</v>
      </c>
      <c r="H30" s="46"/>
      <c r="I30" s="13" t="s">
        <v>7</v>
      </c>
    </row>
    <row r="31" spans="1:9" x14ac:dyDescent="0.2">
      <c r="A31" s="59"/>
      <c r="B31" s="26" t="s">
        <v>24</v>
      </c>
      <c r="C31" s="4"/>
      <c r="D31" s="4"/>
      <c r="E31" s="134">
        <v>0</v>
      </c>
      <c r="F31" s="47"/>
      <c r="G31" s="48">
        <v>100</v>
      </c>
      <c r="H31" s="22"/>
      <c r="I31" s="23">
        <f t="shared" ref="I31:I32" si="0">E31*G31</f>
        <v>0</v>
      </c>
    </row>
    <row r="32" spans="1:9" x14ac:dyDescent="0.2">
      <c r="A32" s="59"/>
      <c r="B32" s="26" t="s">
        <v>25</v>
      </c>
      <c r="C32" s="26"/>
      <c r="D32" s="50"/>
      <c r="E32" s="134">
        <v>0</v>
      </c>
      <c r="F32" s="47"/>
      <c r="G32" s="48">
        <v>100</v>
      </c>
      <c r="H32" s="22"/>
      <c r="I32" s="23">
        <f t="shared" si="0"/>
        <v>0</v>
      </c>
    </row>
    <row r="33" spans="1:13" x14ac:dyDescent="0.2">
      <c r="A33" s="59"/>
      <c r="B33" s="26" t="s">
        <v>26</v>
      </c>
      <c r="C33" s="26"/>
      <c r="D33" s="50"/>
      <c r="E33" s="134" t="s">
        <v>27</v>
      </c>
      <c r="F33" s="47"/>
      <c r="G33" s="48"/>
      <c r="H33" s="22"/>
      <c r="I33" s="49" t="s">
        <v>27</v>
      </c>
    </row>
    <row r="34" spans="1:13" x14ac:dyDescent="0.2">
      <c r="A34" s="59"/>
      <c r="B34" s="26" t="s">
        <v>28</v>
      </c>
      <c r="C34" s="26"/>
      <c r="D34" s="50"/>
      <c r="E34" s="134" t="s">
        <v>27</v>
      </c>
      <c r="F34" s="47"/>
      <c r="G34" s="48"/>
      <c r="H34" s="22"/>
      <c r="I34" s="49" t="s">
        <v>27</v>
      </c>
    </row>
    <row r="35" spans="1:13" x14ac:dyDescent="0.2">
      <c r="A35" s="59"/>
      <c r="B35" s="51" t="s">
        <v>29</v>
      </c>
      <c r="C35" s="26"/>
      <c r="E35" s="134">
        <v>0</v>
      </c>
      <c r="F35" s="47"/>
      <c r="G35" s="48">
        <v>100</v>
      </c>
      <c r="H35" s="22"/>
      <c r="I35" s="23">
        <f t="shared" ref="I35" si="1">E35*G35</f>
        <v>0</v>
      </c>
    </row>
    <row r="36" spans="1:13" x14ac:dyDescent="0.2">
      <c r="A36" s="4"/>
      <c r="B36" s="52" t="s">
        <v>30</v>
      </c>
      <c r="C36" s="52"/>
      <c r="D36" s="52"/>
      <c r="E36" s="53"/>
      <c r="F36" s="54"/>
      <c r="G36" s="55"/>
      <c r="H36" s="48"/>
      <c r="I36" s="56"/>
    </row>
    <row r="37" spans="1:13" x14ac:dyDescent="0.2">
      <c r="A37" s="4"/>
      <c r="B37" s="182" t="s">
        <v>8</v>
      </c>
      <c r="C37" s="182"/>
      <c r="D37" s="57"/>
      <c r="F37" s="58"/>
      <c r="G37" s="59"/>
    </row>
    <row r="38" spans="1:13" x14ac:dyDescent="0.2">
      <c r="A38" s="4"/>
      <c r="B38" s="52" t="s">
        <v>31</v>
      </c>
      <c r="C38" s="52"/>
      <c r="D38" s="52"/>
      <c r="E38" s="134">
        <v>0</v>
      </c>
      <c r="F38" s="47"/>
      <c r="G38" s="48"/>
      <c r="H38" s="60" t="s">
        <v>8</v>
      </c>
      <c r="I38" s="49">
        <f>E38</f>
        <v>0</v>
      </c>
      <c r="J38" t="s">
        <v>32</v>
      </c>
    </row>
    <row r="39" spans="1:13" s="24" customFormat="1" x14ac:dyDescent="0.2">
      <c r="B39" s="183" t="s">
        <v>33</v>
      </c>
      <c r="C39" s="183"/>
      <c r="D39" s="61" t="s">
        <v>8</v>
      </c>
      <c r="E39" s="62"/>
      <c r="F39" s="63"/>
      <c r="G39" s="64"/>
      <c r="H39" s="65" t="s">
        <v>8</v>
      </c>
      <c r="I39" s="138">
        <f>SUM(I23,I31,I32,I35,I38)</f>
        <v>0</v>
      </c>
      <c r="J39" s="66"/>
      <c r="K39" s="67"/>
    </row>
    <row r="40" spans="1:13" s="24" customFormat="1" x14ac:dyDescent="0.2">
      <c r="B40" s="68"/>
      <c r="C40" s="68"/>
      <c r="D40" s="69"/>
      <c r="E40" s="70"/>
      <c r="F40" s="71"/>
      <c r="G40" s="72"/>
      <c r="H40" s="72"/>
      <c r="I40" s="73"/>
    </row>
    <row r="41" spans="1:13" x14ac:dyDescent="0.2">
      <c r="A41" s="74"/>
      <c r="B41" s="74" t="s">
        <v>34</v>
      </c>
      <c r="C41" s="46"/>
      <c r="D41" s="46"/>
      <c r="E41" s="46"/>
      <c r="F41" s="46"/>
      <c r="G41" s="46"/>
      <c r="H41" s="46"/>
      <c r="I41" s="46"/>
    </row>
    <row r="42" spans="1:13" x14ac:dyDescent="0.2">
      <c r="A42" s="3" t="s">
        <v>75</v>
      </c>
      <c r="B42" s="4"/>
      <c r="C42" s="4"/>
      <c r="D42" s="131"/>
      <c r="E42" s="127"/>
      <c r="F42" s="127"/>
      <c r="G42" s="8"/>
      <c r="H42" s="8"/>
      <c r="I42" s="8"/>
    </row>
    <row r="43" spans="1:13" x14ac:dyDescent="0.2">
      <c r="A43" s="3"/>
      <c r="B43" s="4"/>
      <c r="C43" s="4"/>
      <c r="D43" s="25"/>
      <c r="E43" s="127"/>
      <c r="F43" s="127"/>
      <c r="G43" s="8"/>
      <c r="H43" s="8"/>
      <c r="I43" s="8"/>
    </row>
    <row r="44" spans="1:13" x14ac:dyDescent="0.2">
      <c r="A44" s="147" t="s">
        <v>77</v>
      </c>
      <c r="B44" s="184" t="s">
        <v>35</v>
      </c>
      <c r="C44" s="184" t="s">
        <v>35</v>
      </c>
      <c r="D44" s="75"/>
      <c r="E44" s="143"/>
      <c r="F44" s="76" t="s">
        <v>36</v>
      </c>
      <c r="G44" s="48">
        <v>100</v>
      </c>
      <c r="H44" s="60" t="s">
        <v>8</v>
      </c>
      <c r="I44" s="49">
        <f>E44*G44</f>
        <v>0</v>
      </c>
      <c r="J44" s="77"/>
      <c r="K44" s="77"/>
    </row>
    <row r="45" spans="1:13" x14ac:dyDescent="0.2">
      <c r="A45" s="4"/>
      <c r="B45" s="184" t="s">
        <v>37</v>
      </c>
      <c r="C45" s="184"/>
      <c r="D45" s="78"/>
      <c r="E45" s="144"/>
      <c r="F45" s="76" t="s">
        <v>36</v>
      </c>
      <c r="G45" s="48">
        <f>+G44</f>
        <v>100</v>
      </c>
      <c r="H45" s="60"/>
      <c r="I45" s="49">
        <f>E45*G45</f>
        <v>0</v>
      </c>
      <c r="J45" s="67"/>
      <c r="K45" s="66"/>
      <c r="L45" s="66"/>
      <c r="M45" s="67"/>
    </row>
    <row r="46" spans="1:13" x14ac:dyDescent="0.2">
      <c r="A46" s="4"/>
      <c r="B46" s="79"/>
      <c r="C46" s="79"/>
      <c r="D46" s="38"/>
      <c r="E46" s="80"/>
      <c r="F46" s="81"/>
      <c r="G46" s="82"/>
      <c r="H46" s="82"/>
      <c r="I46" s="83"/>
      <c r="J46" s="67"/>
      <c r="K46" s="67"/>
      <c r="L46" s="67"/>
      <c r="M46" s="67"/>
    </row>
    <row r="47" spans="1:13" x14ac:dyDescent="0.2">
      <c r="A47" s="4"/>
      <c r="B47" s="52" t="s">
        <v>38</v>
      </c>
      <c r="C47" s="84" t="s">
        <v>39</v>
      </c>
      <c r="D47" s="84"/>
      <c r="E47" s="141">
        <v>0</v>
      </c>
      <c r="F47" s="4"/>
      <c r="G47" s="82"/>
      <c r="H47" s="82"/>
      <c r="I47" s="83"/>
      <c r="J47" s="67"/>
      <c r="K47" s="67"/>
      <c r="L47" s="67"/>
      <c r="M47" s="67"/>
    </row>
    <row r="48" spans="1:13" x14ac:dyDescent="0.2">
      <c r="A48" s="4"/>
      <c r="B48" s="4"/>
      <c r="C48" s="84" t="s">
        <v>40</v>
      </c>
      <c r="D48" s="84"/>
      <c r="E48" s="141">
        <v>0</v>
      </c>
      <c r="F48" s="4"/>
      <c r="G48" s="82"/>
      <c r="H48" s="82"/>
      <c r="I48" s="83"/>
      <c r="J48" s="67"/>
      <c r="K48" s="67"/>
      <c r="L48" s="67"/>
      <c r="M48" s="67"/>
    </row>
    <row r="49" spans="1:16" x14ac:dyDescent="0.2">
      <c r="A49" s="4"/>
      <c r="B49" s="4"/>
      <c r="C49" s="84" t="s">
        <v>41</v>
      </c>
      <c r="D49" s="84"/>
      <c r="E49" s="142"/>
      <c r="F49" s="4"/>
      <c r="G49" s="82"/>
      <c r="H49" s="82"/>
      <c r="I49" s="83"/>
      <c r="K49" s="77"/>
    </row>
    <row r="50" spans="1:16" x14ac:dyDescent="0.2">
      <c r="A50" s="4"/>
      <c r="B50" s="86" t="s">
        <v>42</v>
      </c>
      <c r="C50" s="86"/>
      <c r="D50" s="87"/>
      <c r="E50" s="132">
        <v>48</v>
      </c>
      <c r="F50" s="88" t="s">
        <v>8</v>
      </c>
      <c r="G50" s="89" t="s">
        <v>43</v>
      </c>
      <c r="H50" s="48"/>
      <c r="I50" s="139" t="s">
        <v>44</v>
      </c>
      <c r="J50" s="67"/>
      <c r="K50" s="77"/>
      <c r="L50" s="67"/>
      <c r="M50" s="67"/>
      <c r="N50" s="67"/>
    </row>
    <row r="51" spans="1:16" x14ac:dyDescent="0.2">
      <c r="A51" s="4"/>
      <c r="B51" s="87" t="s">
        <v>45</v>
      </c>
      <c r="C51" s="90"/>
      <c r="D51" s="90"/>
      <c r="E51" s="140">
        <v>43952</v>
      </c>
      <c r="F51" s="91"/>
      <c r="G51" s="92" t="s">
        <v>46</v>
      </c>
      <c r="H51" s="75"/>
      <c r="I51" s="139" t="s">
        <v>47</v>
      </c>
      <c r="J51" s="93"/>
      <c r="K51" s="67"/>
      <c r="L51" s="67"/>
      <c r="M51" s="67"/>
      <c r="N51" s="67"/>
    </row>
    <row r="52" spans="1:16" x14ac:dyDescent="0.2">
      <c r="A52" s="1"/>
      <c r="B52" s="94" t="s">
        <v>48</v>
      </c>
      <c r="C52" s="61"/>
      <c r="D52" s="61"/>
      <c r="E52" s="146"/>
      <c r="F52" s="95" t="s">
        <v>36</v>
      </c>
      <c r="G52" s="96">
        <f>+G45</f>
        <v>100</v>
      </c>
      <c r="H52" s="64"/>
      <c r="I52" s="145">
        <f>E52*H52</f>
        <v>0</v>
      </c>
      <c r="J52" s="93"/>
      <c r="K52" s="66"/>
      <c r="L52" s="67"/>
      <c r="M52" s="67"/>
      <c r="N52" s="67"/>
    </row>
    <row r="53" spans="1:16" ht="13.5" thickBot="1" x14ac:dyDescent="0.25">
      <c r="A53" s="2"/>
      <c r="B53" s="2"/>
      <c r="C53" s="2"/>
      <c r="D53" s="2"/>
      <c r="E53" s="2"/>
      <c r="F53" s="2"/>
      <c r="G53" s="2"/>
      <c r="H53" s="2"/>
      <c r="I53" s="2"/>
      <c r="J53" s="67"/>
      <c r="K53" s="67"/>
      <c r="L53" s="67"/>
      <c r="M53" s="67"/>
      <c r="N53" s="67"/>
    </row>
    <row r="54" spans="1:16" x14ac:dyDescent="0.2">
      <c r="A54" s="147" t="s">
        <v>78</v>
      </c>
      <c r="B54" s="184" t="s">
        <v>35</v>
      </c>
      <c r="C54" s="184" t="s">
        <v>35</v>
      </c>
      <c r="D54" s="75"/>
      <c r="E54" s="143"/>
      <c r="F54" s="76" t="s">
        <v>36</v>
      </c>
      <c r="G54" s="48">
        <v>100</v>
      </c>
      <c r="H54" s="60" t="s">
        <v>8</v>
      </c>
      <c r="I54" s="49">
        <f>E54*G54</f>
        <v>0</v>
      </c>
    </row>
    <row r="55" spans="1:16" ht="18" x14ac:dyDescent="0.25">
      <c r="A55" s="4"/>
      <c r="B55" s="184" t="s">
        <v>37</v>
      </c>
      <c r="C55" s="184"/>
      <c r="D55" s="78"/>
      <c r="E55" s="144"/>
      <c r="F55" s="76" t="s">
        <v>36</v>
      </c>
      <c r="G55" s="48">
        <f>+G54</f>
        <v>100</v>
      </c>
      <c r="H55" s="60"/>
      <c r="I55" s="49">
        <f>E55*G55</f>
        <v>0</v>
      </c>
      <c r="P55" s="97"/>
    </row>
    <row r="56" spans="1:16" x14ac:dyDescent="0.2">
      <c r="A56" s="4"/>
      <c r="B56" s="79"/>
      <c r="C56" s="79"/>
      <c r="D56" s="38"/>
      <c r="E56" s="80"/>
      <c r="F56" s="81"/>
      <c r="G56" s="82"/>
      <c r="H56" s="82"/>
      <c r="I56" s="83"/>
    </row>
    <row r="57" spans="1:16" x14ac:dyDescent="0.2">
      <c r="A57" s="4"/>
      <c r="B57" s="52" t="s">
        <v>38</v>
      </c>
      <c r="C57" s="119" t="s">
        <v>39</v>
      </c>
      <c r="D57" s="119"/>
      <c r="E57" s="141">
        <v>0</v>
      </c>
      <c r="F57" s="4"/>
      <c r="G57" s="82"/>
      <c r="H57" s="82"/>
      <c r="I57" s="83"/>
    </row>
    <row r="58" spans="1:16" x14ac:dyDescent="0.2">
      <c r="A58" s="4"/>
      <c r="B58" s="4"/>
      <c r="C58" s="119" t="s">
        <v>40</v>
      </c>
      <c r="D58" s="119"/>
      <c r="E58" s="141">
        <v>0</v>
      </c>
      <c r="F58" s="4"/>
      <c r="G58" s="82"/>
      <c r="H58" s="82"/>
      <c r="I58" s="83"/>
    </row>
    <row r="59" spans="1:16" x14ac:dyDescent="0.2">
      <c r="A59" s="4"/>
      <c r="B59" s="4"/>
      <c r="C59" s="119" t="s">
        <v>41</v>
      </c>
      <c r="D59" s="119"/>
      <c r="E59" s="142"/>
      <c r="F59" s="4"/>
      <c r="G59" s="82"/>
      <c r="H59" s="82"/>
      <c r="I59" s="83"/>
    </row>
    <row r="60" spans="1:16" x14ac:dyDescent="0.2">
      <c r="A60" s="4"/>
      <c r="B60" s="86" t="s">
        <v>42</v>
      </c>
      <c r="C60" s="86"/>
      <c r="D60" s="87"/>
      <c r="E60" s="132">
        <v>36</v>
      </c>
      <c r="F60" s="88" t="s">
        <v>8</v>
      </c>
      <c r="G60" s="89" t="s">
        <v>43</v>
      </c>
      <c r="H60" s="48"/>
      <c r="I60" s="139" t="s">
        <v>44</v>
      </c>
    </row>
    <row r="61" spans="1:16" x14ac:dyDescent="0.2">
      <c r="A61" s="4"/>
      <c r="B61" s="87" t="s">
        <v>45</v>
      </c>
      <c r="C61" s="90"/>
      <c r="D61" s="90"/>
      <c r="E61" s="140">
        <v>43952</v>
      </c>
      <c r="F61" s="91"/>
      <c r="G61" s="92" t="s">
        <v>46</v>
      </c>
      <c r="H61" s="75"/>
      <c r="I61" s="139" t="s">
        <v>47</v>
      </c>
    </row>
    <row r="62" spans="1:16" x14ac:dyDescent="0.2">
      <c r="A62" s="1"/>
      <c r="B62" s="94" t="s">
        <v>48</v>
      </c>
      <c r="C62" s="61"/>
      <c r="D62" s="61"/>
      <c r="E62" s="146"/>
      <c r="F62" s="95" t="s">
        <v>36</v>
      </c>
      <c r="G62" s="96">
        <f>+G55</f>
        <v>100</v>
      </c>
      <c r="H62" s="64"/>
      <c r="I62" s="145">
        <f>E62*H62</f>
        <v>0</v>
      </c>
    </row>
    <row r="63" spans="1:16" x14ac:dyDescent="0.2">
      <c r="A63" s="1"/>
      <c r="B63" s="148"/>
      <c r="C63" s="69"/>
      <c r="D63" s="69"/>
      <c r="E63" s="187"/>
      <c r="F63" s="71"/>
      <c r="G63" s="72"/>
      <c r="H63" s="72"/>
      <c r="I63" s="149"/>
    </row>
    <row r="64" spans="1:16" ht="15.75" x14ac:dyDescent="0.25">
      <c r="A64" s="191" t="s">
        <v>81</v>
      </c>
      <c r="B64" s="192"/>
      <c r="C64" s="193"/>
      <c r="D64" s="193"/>
      <c r="E64" s="194"/>
      <c r="F64" s="195"/>
      <c r="G64" s="196"/>
      <c r="H64" s="196"/>
      <c r="I64" s="197"/>
    </row>
    <row r="65" spans="1:9" x14ac:dyDescent="0.2">
      <c r="A65" s="16"/>
      <c r="B65" s="9" t="s">
        <v>4</v>
      </c>
      <c r="C65" s="10"/>
      <c r="D65" s="10"/>
      <c r="E65" s="11" t="s">
        <v>5</v>
      </c>
      <c r="F65" s="12"/>
      <c r="G65" s="11" t="s">
        <v>6</v>
      </c>
      <c r="H65" s="13"/>
      <c r="I65" s="13" t="s">
        <v>7</v>
      </c>
    </row>
    <row r="66" spans="1:9" x14ac:dyDescent="0.2">
      <c r="A66" s="150" t="s">
        <v>82</v>
      </c>
      <c r="B66" s="151"/>
      <c r="C66" s="152"/>
      <c r="D66" s="152"/>
      <c r="E66" s="158"/>
      <c r="F66" s="47"/>
      <c r="G66" s="158"/>
      <c r="H66" s="22"/>
      <c r="I66" s="158"/>
    </row>
    <row r="67" spans="1:9" x14ac:dyDescent="0.2">
      <c r="A67" s="26"/>
      <c r="B67" s="165" t="s">
        <v>83</v>
      </c>
      <c r="C67" s="153"/>
      <c r="D67" s="159"/>
      <c r="E67" s="134">
        <v>0</v>
      </c>
      <c r="F67" s="47"/>
      <c r="G67" s="160">
        <v>10</v>
      </c>
      <c r="H67" s="22"/>
      <c r="I67" s="49">
        <f>+G67*E67</f>
        <v>0</v>
      </c>
    </row>
    <row r="68" spans="1:9" x14ac:dyDescent="0.2">
      <c r="A68" s="26"/>
      <c r="B68" s="161" t="s">
        <v>21</v>
      </c>
      <c r="C68" s="155"/>
      <c r="D68" s="162"/>
      <c r="E68" s="98"/>
      <c r="F68" s="47"/>
      <c r="G68" s="55"/>
      <c r="H68" s="22"/>
      <c r="I68" s="49"/>
    </row>
    <row r="69" spans="1:9" x14ac:dyDescent="0.2">
      <c r="A69" s="127" t="s">
        <v>80</v>
      </c>
      <c r="B69" s="185"/>
      <c r="C69" s="185"/>
      <c r="D69" s="186"/>
      <c r="E69" s="164"/>
      <c r="F69" s="47"/>
      <c r="G69" s="55"/>
      <c r="H69" s="22"/>
      <c r="I69" s="49"/>
    </row>
    <row r="70" spans="1:9" x14ac:dyDescent="0.2">
      <c r="A70" s="26"/>
      <c r="B70" s="166" t="s">
        <v>83</v>
      </c>
      <c r="C70" s="163"/>
      <c r="D70" s="167"/>
      <c r="E70" s="134">
        <v>0</v>
      </c>
      <c r="F70" s="47"/>
      <c r="G70" s="160">
        <v>2</v>
      </c>
      <c r="H70" s="22"/>
      <c r="I70" s="49">
        <f>E70*G70</f>
        <v>0</v>
      </c>
    </row>
    <row r="71" spans="1:9" x14ac:dyDescent="0.2">
      <c r="A71" s="26"/>
      <c r="B71" s="168" t="s">
        <v>21</v>
      </c>
      <c r="C71" s="155"/>
      <c r="D71" s="157"/>
      <c r="E71" s="98"/>
      <c r="F71" s="47"/>
      <c r="G71" s="55"/>
      <c r="H71" s="22"/>
      <c r="I71" s="49"/>
    </row>
    <row r="72" spans="1:9" x14ac:dyDescent="0.2">
      <c r="A72" s="26"/>
      <c r="B72" s="154"/>
      <c r="C72" s="155"/>
      <c r="D72" s="156"/>
      <c r="E72" s="98"/>
      <c r="F72" s="47"/>
      <c r="G72" s="55"/>
      <c r="H72" s="22"/>
      <c r="I72" s="49"/>
    </row>
    <row r="73" spans="1:9" x14ac:dyDescent="0.2">
      <c r="A73" s="4"/>
      <c r="B73" s="52" t="s">
        <v>31</v>
      </c>
      <c r="C73" s="52"/>
      <c r="D73" s="52"/>
      <c r="E73" s="144">
        <v>0</v>
      </c>
      <c r="F73" s="47" t="s">
        <v>8</v>
      </c>
      <c r="G73" s="48"/>
      <c r="H73" s="60" t="s">
        <v>8</v>
      </c>
      <c r="I73" s="49">
        <f>E73</f>
        <v>0</v>
      </c>
    </row>
    <row r="74" spans="1:9" x14ac:dyDescent="0.2">
      <c r="B74" s="183" t="s">
        <v>50</v>
      </c>
      <c r="C74" s="183"/>
      <c r="D74" s="61" t="s">
        <v>8</v>
      </c>
      <c r="E74" s="62" t="s">
        <v>8</v>
      </c>
      <c r="F74" s="95" t="s">
        <v>8</v>
      </c>
      <c r="G74" s="64">
        <f>+G73</f>
        <v>0</v>
      </c>
      <c r="H74" s="64" t="s">
        <v>8</v>
      </c>
      <c r="I74" s="99">
        <f>SUM(I67,I70,I73)</f>
        <v>0</v>
      </c>
    </row>
    <row r="75" spans="1:9" x14ac:dyDescent="0.2">
      <c r="B75" s="68"/>
      <c r="C75" s="68"/>
      <c r="D75" s="69"/>
      <c r="E75" s="70"/>
      <c r="F75" s="71"/>
      <c r="G75" s="72"/>
      <c r="H75" s="72"/>
      <c r="I75" s="73"/>
    </row>
    <row r="76" spans="1:9" x14ac:dyDescent="0.2">
      <c r="A76" s="74" t="s">
        <v>49</v>
      </c>
      <c r="B76" s="74" t="s">
        <v>34</v>
      </c>
      <c r="C76" s="46"/>
      <c r="D76" s="46"/>
      <c r="E76" s="46"/>
      <c r="F76" s="46"/>
      <c r="G76" s="46"/>
      <c r="H76" s="46"/>
      <c r="I76" s="46"/>
    </row>
    <row r="77" spans="1:9" x14ac:dyDescent="0.2">
      <c r="A77" s="147" t="s">
        <v>77</v>
      </c>
      <c r="B77" s="52" t="s">
        <v>38</v>
      </c>
      <c r="C77" s="84" t="s">
        <v>41</v>
      </c>
      <c r="D77" s="84"/>
      <c r="E77" s="141">
        <v>0</v>
      </c>
    </row>
    <row r="78" spans="1:9" x14ac:dyDescent="0.2">
      <c r="A78" s="4"/>
      <c r="B78" s="84" t="s">
        <v>51</v>
      </c>
      <c r="C78" s="84"/>
      <c r="D78" s="85"/>
      <c r="E78" s="132">
        <v>48</v>
      </c>
      <c r="F78" s="100"/>
      <c r="G78" s="89" t="s">
        <v>43</v>
      </c>
      <c r="H78" s="48"/>
      <c r="I78" s="139" t="s">
        <v>44</v>
      </c>
    </row>
    <row r="79" spans="1:9" x14ac:dyDescent="0.2">
      <c r="A79" s="4"/>
      <c r="B79" s="52" t="s">
        <v>45</v>
      </c>
      <c r="C79" s="78"/>
      <c r="D79" s="101"/>
      <c r="E79" s="140">
        <v>43952</v>
      </c>
      <c r="F79" s="102"/>
      <c r="G79" s="92" t="s">
        <v>46</v>
      </c>
      <c r="H79" s="75"/>
      <c r="I79" s="133" t="s">
        <v>47</v>
      </c>
    </row>
    <row r="80" spans="1:9" x14ac:dyDescent="0.2">
      <c r="B80" s="94" t="s">
        <v>48</v>
      </c>
      <c r="C80" s="61"/>
      <c r="D80" s="61"/>
      <c r="E80" s="169">
        <v>0</v>
      </c>
      <c r="F80" s="95" t="s">
        <v>36</v>
      </c>
      <c r="G80" s="64">
        <f>SUM(G67:G72)</f>
        <v>12</v>
      </c>
      <c r="H80" s="64"/>
      <c r="I80" s="190">
        <f>E80*G80</f>
        <v>0</v>
      </c>
    </row>
    <row r="81" spans="1:9" ht="13.5" thickBot="1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147" t="s">
        <v>78</v>
      </c>
      <c r="B82" s="52" t="s">
        <v>38</v>
      </c>
      <c r="C82" s="119" t="s">
        <v>41</v>
      </c>
      <c r="D82" s="119"/>
      <c r="E82" s="141">
        <v>0</v>
      </c>
    </row>
    <row r="83" spans="1:9" x14ac:dyDescent="0.2">
      <c r="A83" s="4"/>
      <c r="B83" s="119" t="s">
        <v>51</v>
      </c>
      <c r="C83" s="119"/>
      <c r="D83" s="85"/>
      <c r="E83" s="132">
        <v>48</v>
      </c>
      <c r="F83" s="100"/>
      <c r="G83" s="89" t="s">
        <v>43</v>
      </c>
      <c r="H83" s="48"/>
      <c r="I83" s="139" t="s">
        <v>44</v>
      </c>
    </row>
    <row r="84" spans="1:9" x14ac:dyDescent="0.2">
      <c r="A84" s="4"/>
      <c r="B84" s="52" t="s">
        <v>45</v>
      </c>
      <c r="C84" s="78"/>
      <c r="D84" s="101"/>
      <c r="E84" s="140">
        <v>43952</v>
      </c>
      <c r="F84" s="102"/>
      <c r="G84" s="92" t="s">
        <v>46</v>
      </c>
      <c r="H84" s="75"/>
      <c r="I84" s="133" t="s">
        <v>47</v>
      </c>
    </row>
    <row r="85" spans="1:9" x14ac:dyDescent="0.2">
      <c r="B85" s="94" t="s">
        <v>48</v>
      </c>
      <c r="C85" s="61"/>
      <c r="D85" s="61"/>
      <c r="E85" s="169">
        <v>0</v>
      </c>
      <c r="F85" s="95" t="s">
        <v>36</v>
      </c>
      <c r="G85" s="64">
        <v>12</v>
      </c>
      <c r="H85" s="64"/>
      <c r="I85" s="190">
        <f>E85*G85</f>
        <v>0</v>
      </c>
    </row>
    <row r="86" spans="1:9" ht="13.5" thickBot="1" x14ac:dyDescent="0.25">
      <c r="B86" s="170"/>
      <c r="C86" s="171"/>
      <c r="D86" s="171"/>
      <c r="E86" s="188"/>
      <c r="F86" s="172"/>
      <c r="G86" s="173"/>
      <c r="H86" s="72"/>
      <c r="I86" s="189"/>
    </row>
    <row r="87" spans="1:9" ht="15.75" x14ac:dyDescent="0.25">
      <c r="A87" s="103" t="s">
        <v>52</v>
      </c>
      <c r="B87" s="104"/>
      <c r="C87" s="105"/>
      <c r="D87" s="105"/>
      <c r="E87" s="104"/>
      <c r="F87" s="105"/>
      <c r="G87" s="105"/>
      <c r="H87" s="106"/>
      <c r="I87" s="107"/>
    </row>
    <row r="88" spans="1:9" ht="15.75" x14ac:dyDescent="0.25">
      <c r="A88" s="108"/>
      <c r="B88" s="109"/>
      <c r="C88" s="105"/>
      <c r="D88" s="105"/>
      <c r="E88" s="109"/>
      <c r="F88" s="105"/>
      <c r="G88" s="105"/>
      <c r="H88" s="110"/>
      <c r="I88" s="111"/>
    </row>
    <row r="89" spans="1:9" ht="15.75" x14ac:dyDescent="0.25">
      <c r="A89" s="108"/>
      <c r="B89" s="109"/>
      <c r="C89" s="105"/>
      <c r="D89" s="105"/>
      <c r="E89" s="109"/>
      <c r="F89" s="105"/>
      <c r="G89" s="105"/>
      <c r="H89" s="110"/>
      <c r="I89" s="111"/>
    </row>
    <row r="90" spans="1:9" ht="16.5" thickBot="1" x14ac:dyDescent="0.3">
      <c r="A90" s="112"/>
      <c r="B90" s="113"/>
      <c r="C90" s="114"/>
      <c r="D90" s="114"/>
      <c r="E90" s="115"/>
      <c r="F90" s="115"/>
      <c r="G90" s="115"/>
      <c r="H90" s="115"/>
      <c r="I90" s="116"/>
    </row>
    <row r="91" spans="1:9" ht="15.75" x14ac:dyDescent="0.25">
      <c r="A91" s="67"/>
      <c r="B91" s="109"/>
      <c r="C91" s="105"/>
      <c r="D91" s="105"/>
      <c r="E91" s="110"/>
      <c r="F91" s="110"/>
      <c r="G91" s="110"/>
    </row>
    <row r="92" spans="1:9" ht="15.75" x14ac:dyDescent="0.25">
      <c r="A92" s="67" t="s">
        <v>53</v>
      </c>
      <c r="B92" s="181"/>
      <c r="C92" s="181"/>
      <c r="D92" s="181"/>
      <c r="E92" s="181"/>
      <c r="F92" s="181"/>
      <c r="G92" s="181"/>
      <c r="H92" s="181"/>
      <c r="I92" s="181"/>
    </row>
    <row r="93" spans="1:9" x14ac:dyDescent="0.2">
      <c r="A93" s="67"/>
    </row>
    <row r="94" spans="1:9" x14ac:dyDescent="0.2">
      <c r="A94" s="67" t="s">
        <v>54</v>
      </c>
      <c r="B94" s="117"/>
      <c r="C94" s="117"/>
      <c r="D94" s="117"/>
      <c r="E94" s="117"/>
      <c r="F94" s="117"/>
      <c r="G94" s="117"/>
      <c r="H94" s="117"/>
      <c r="I94" s="117"/>
    </row>
    <row r="95" spans="1:9" x14ac:dyDescent="0.2">
      <c r="A95" s="67"/>
    </row>
    <row r="96" spans="1:9" x14ac:dyDescent="0.2">
      <c r="A96" s="67" t="s">
        <v>55</v>
      </c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67"/>
    </row>
    <row r="98" spans="1:9" x14ac:dyDescent="0.2">
      <c r="A98" s="67" t="s">
        <v>2</v>
      </c>
      <c r="B98" s="117"/>
      <c r="C98" s="117"/>
      <c r="D98" s="117"/>
      <c r="E98" s="117"/>
      <c r="F98" s="117"/>
      <c r="G98" s="117"/>
      <c r="H98" s="117"/>
      <c r="I98" s="117"/>
    </row>
    <row r="99" spans="1:9" x14ac:dyDescent="0.2">
      <c r="A99" s="67"/>
    </row>
    <row r="100" spans="1:9" x14ac:dyDescent="0.2">
      <c r="A100" s="67" t="s">
        <v>56</v>
      </c>
      <c r="B100" s="117"/>
      <c r="C100" s="117"/>
      <c r="D100" s="117"/>
      <c r="E100" s="117"/>
      <c r="F100" s="117"/>
      <c r="G100" s="117"/>
      <c r="H100" s="117"/>
      <c r="I100" s="117"/>
    </row>
    <row r="101" spans="1:9" x14ac:dyDescent="0.2">
      <c r="A101" s="67"/>
    </row>
    <row r="102" spans="1:9" x14ac:dyDescent="0.2">
      <c r="A102" s="67" t="s">
        <v>57</v>
      </c>
      <c r="B102" s="117"/>
      <c r="C102" s="117"/>
      <c r="D102" s="117"/>
      <c r="E102" s="117"/>
      <c r="F102" s="117"/>
      <c r="G102" s="117"/>
      <c r="H102" s="117"/>
      <c r="I102" s="117"/>
    </row>
    <row r="103" spans="1:9" x14ac:dyDescent="0.2">
      <c r="A103" s="67"/>
    </row>
    <row r="104" spans="1:9" x14ac:dyDescent="0.2">
      <c r="A104" s="67" t="s">
        <v>58</v>
      </c>
      <c r="B104" s="117"/>
      <c r="C104" s="117"/>
      <c r="D104" s="117"/>
      <c r="E104" s="117"/>
      <c r="F104" s="117"/>
      <c r="G104" s="117"/>
      <c r="H104" s="117"/>
      <c r="I104" s="117"/>
    </row>
  </sheetData>
  <mergeCells count="11">
    <mergeCell ref="G15:I15"/>
    <mergeCell ref="G16:I16"/>
    <mergeCell ref="B92:I92"/>
    <mergeCell ref="B37:C37"/>
    <mergeCell ref="B39:C39"/>
    <mergeCell ref="B44:C44"/>
    <mergeCell ref="B45:C45"/>
    <mergeCell ref="B69:D69"/>
    <mergeCell ref="B74:C74"/>
    <mergeCell ref="B54:C54"/>
    <mergeCell ref="B55:C55"/>
  </mergeCells>
  <pageMargins left="0.7" right="0.7" top="0.75" bottom="0.75" header="0.3" footer="0.3"/>
  <pageSetup scale="60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Gasoline Car</vt:lpstr>
      <vt:lpstr>'Gasoline Car'!Print_Area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Czajka</dc:creator>
  <cp:lastModifiedBy>City of Duluth</cp:lastModifiedBy>
  <dcterms:created xsi:type="dcterms:W3CDTF">2015-09-25T18:32:46Z</dcterms:created>
  <dcterms:modified xsi:type="dcterms:W3CDTF">2019-12-02T20:32:21Z</dcterms:modified>
</cp:coreProperties>
</file>