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105" windowWidth="19320" windowHeight="11760"/>
  </bookViews>
  <sheets>
    <sheet name="BID TAB" sheetId="38" r:id="rId1"/>
  </sheets>
  <definedNames>
    <definedName name="_xlnm.Print_Area" localSheetId="0">'BID TAB'!$A$1:$T$193</definedName>
    <definedName name="_xlnm.Print_Titles" localSheetId="0">'BID TAB'!$1:$6</definedName>
    <definedName name="Spanner_Auto_File">"C:\My Documents\Revised.x2a"</definedName>
    <definedName name="Spanner_Auto_Select">#REF!</definedName>
  </definedNames>
  <calcPr calcId="125725"/>
</workbook>
</file>

<file path=xl/calcChain.xml><?xml version="1.0" encoding="utf-8"?>
<calcChain xmlns="http://schemas.openxmlformats.org/spreadsheetml/2006/main">
  <c r="T38" i="38"/>
  <c r="T95"/>
  <c r="T98"/>
  <c r="R38"/>
  <c r="R95"/>
  <c r="R98"/>
  <c r="P38"/>
  <c r="P95"/>
  <c r="P98"/>
  <c r="N38"/>
  <c r="N95"/>
  <c r="N98"/>
  <c r="L38"/>
  <c r="L95"/>
  <c r="L98"/>
  <c r="J38"/>
  <c r="J95"/>
  <c r="J98"/>
  <c r="H95"/>
  <c r="H38"/>
  <c r="H98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7"/>
  <c r="B98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L68"/>
  <c r="T8"/>
  <c r="R8"/>
  <c r="P8"/>
  <c r="N8"/>
  <c r="L8"/>
  <c r="J8"/>
  <c r="H8"/>
  <c r="T11"/>
  <c r="P11"/>
  <c r="N11"/>
  <c r="R11"/>
  <c r="H11"/>
  <c r="L11"/>
  <c r="J11"/>
  <c r="T13"/>
  <c r="R13"/>
  <c r="P13"/>
  <c r="N13"/>
  <c r="H13"/>
  <c r="L13"/>
  <c r="J13"/>
  <c r="T15"/>
  <c r="P15"/>
  <c r="N15"/>
  <c r="R15"/>
  <c r="H15"/>
  <c r="L15"/>
  <c r="J15"/>
  <c r="T17"/>
  <c r="R17"/>
  <c r="P17"/>
  <c r="N17"/>
  <c r="H17"/>
  <c r="L17"/>
  <c r="J17"/>
  <c r="T19"/>
  <c r="P19"/>
  <c r="N19"/>
  <c r="R19"/>
  <c r="H19"/>
  <c r="L19"/>
  <c r="J19"/>
  <c r="T22"/>
  <c r="R22"/>
  <c r="P22"/>
  <c r="N22"/>
  <c r="L22"/>
  <c r="J22"/>
  <c r="H22"/>
  <c r="T24"/>
  <c r="R24"/>
  <c r="P24"/>
  <c r="N24"/>
  <c r="L24"/>
  <c r="J24"/>
  <c r="H24"/>
  <c r="T26"/>
  <c r="R26"/>
  <c r="P26"/>
  <c r="N26"/>
  <c r="L26"/>
  <c r="J26"/>
  <c r="H26"/>
  <c r="T28"/>
  <c r="R28"/>
  <c r="P28"/>
  <c r="N28"/>
  <c r="L28"/>
  <c r="J28"/>
  <c r="H28"/>
  <c r="T30"/>
  <c r="R30"/>
  <c r="P30"/>
  <c r="N30"/>
  <c r="L30"/>
  <c r="J30"/>
  <c r="H30"/>
  <c r="T32"/>
  <c r="R32"/>
  <c r="P32"/>
  <c r="N32"/>
  <c r="L32"/>
  <c r="J32"/>
  <c r="H32"/>
  <c r="T34"/>
  <c r="R34"/>
  <c r="P34"/>
  <c r="N34"/>
  <c r="L34"/>
  <c r="J34"/>
  <c r="H34"/>
  <c r="T36"/>
  <c r="R36"/>
  <c r="P36"/>
  <c r="N36"/>
  <c r="L36"/>
  <c r="J36"/>
  <c r="H36"/>
  <c r="R43"/>
  <c r="T43"/>
  <c r="P43"/>
  <c r="N43"/>
  <c r="L43"/>
  <c r="J43"/>
  <c r="H43"/>
  <c r="R45"/>
  <c r="T45"/>
  <c r="P45"/>
  <c r="L45"/>
  <c r="J45"/>
  <c r="H45"/>
  <c r="N45"/>
  <c r="R47"/>
  <c r="T47"/>
  <c r="P47"/>
  <c r="N47"/>
  <c r="L47"/>
  <c r="J47"/>
  <c r="H47"/>
  <c r="T42"/>
  <c r="R42"/>
  <c r="P42"/>
  <c r="N42"/>
  <c r="L42"/>
  <c r="J42"/>
  <c r="H42"/>
  <c r="R63"/>
  <c r="T63"/>
  <c r="P63"/>
  <c r="N63"/>
  <c r="L63"/>
  <c r="J63"/>
  <c r="H63"/>
  <c r="T64"/>
  <c r="P64"/>
  <c r="N64"/>
  <c r="R64"/>
  <c r="L64"/>
  <c r="J64"/>
  <c r="H64"/>
  <c r="T7"/>
  <c r="P7"/>
  <c r="N7"/>
  <c r="R7"/>
  <c r="H7"/>
  <c r="L7"/>
  <c r="J7"/>
  <c r="T10"/>
  <c r="R10"/>
  <c r="P10"/>
  <c r="N10"/>
  <c r="L10"/>
  <c r="J10"/>
  <c r="H10"/>
  <c r="T12"/>
  <c r="R12"/>
  <c r="P12"/>
  <c r="N12"/>
  <c r="L12"/>
  <c r="J12"/>
  <c r="H12"/>
  <c r="T14"/>
  <c r="R14"/>
  <c r="P14"/>
  <c r="N14"/>
  <c r="L14"/>
  <c r="J14"/>
  <c r="H14"/>
  <c r="T16"/>
  <c r="R16"/>
  <c r="P16"/>
  <c r="N16"/>
  <c r="L16"/>
  <c r="J16"/>
  <c r="H16"/>
  <c r="T18"/>
  <c r="R18"/>
  <c r="P18"/>
  <c r="N18"/>
  <c r="L18"/>
  <c r="J18"/>
  <c r="H18"/>
  <c r="T20"/>
  <c r="R20"/>
  <c r="P20"/>
  <c r="N20"/>
  <c r="L20"/>
  <c r="J20"/>
  <c r="H20"/>
  <c r="T23"/>
  <c r="P23"/>
  <c r="N23"/>
  <c r="R23"/>
  <c r="H23"/>
  <c r="L23"/>
  <c r="J23"/>
  <c r="T25"/>
  <c r="R25"/>
  <c r="P25"/>
  <c r="N25"/>
  <c r="H25"/>
  <c r="L25"/>
  <c r="J25"/>
  <c r="T27"/>
  <c r="P27"/>
  <c r="N27"/>
  <c r="R27"/>
  <c r="H27"/>
  <c r="L27"/>
  <c r="J27"/>
  <c r="T29"/>
  <c r="R29"/>
  <c r="P29"/>
  <c r="N29"/>
  <c r="H29"/>
  <c r="L29"/>
  <c r="J29"/>
  <c r="T31"/>
  <c r="P31"/>
  <c r="N31"/>
  <c r="R31"/>
  <c r="H31"/>
  <c r="L31"/>
  <c r="J31"/>
  <c r="T33"/>
  <c r="R33"/>
  <c r="P33"/>
  <c r="N33"/>
  <c r="H33"/>
  <c r="L33"/>
  <c r="J33"/>
  <c r="T35"/>
  <c r="P35"/>
  <c r="N35"/>
  <c r="R35"/>
  <c r="H35"/>
  <c r="L35"/>
  <c r="J35"/>
  <c r="T37"/>
  <c r="R37"/>
  <c r="P37"/>
  <c r="N37"/>
  <c r="H37"/>
  <c r="L37"/>
  <c r="J37"/>
  <c r="R41"/>
  <c r="T41"/>
  <c r="P41"/>
  <c r="N41"/>
  <c r="L41"/>
  <c r="J41"/>
  <c r="H41"/>
  <c r="T44"/>
  <c r="P44"/>
  <c r="N44"/>
  <c r="R44"/>
  <c r="L44"/>
  <c r="J44"/>
  <c r="H44"/>
  <c r="T46"/>
  <c r="R46"/>
  <c r="P46"/>
  <c r="N46"/>
  <c r="L46"/>
  <c r="J46"/>
  <c r="H46"/>
  <c r="T21"/>
  <c r="R21"/>
  <c r="R192" s="1"/>
  <c r="P21"/>
  <c r="N21"/>
  <c r="H21"/>
  <c r="L21"/>
  <c r="L192" s="1"/>
  <c r="J21"/>
  <c r="R39"/>
  <c r="T39"/>
  <c r="P39"/>
  <c r="N39"/>
  <c r="L39"/>
  <c r="J39"/>
  <c r="H39"/>
  <c r="T40"/>
  <c r="P40"/>
  <c r="N40"/>
  <c r="R40"/>
  <c r="L40"/>
  <c r="J40"/>
  <c r="H40"/>
  <c r="T9"/>
  <c r="R9"/>
  <c r="P9"/>
  <c r="N9"/>
  <c r="H9"/>
  <c r="L9"/>
  <c r="J9"/>
  <c r="J192" s="1"/>
  <c r="T48"/>
  <c r="P48"/>
  <c r="N48"/>
  <c r="R48"/>
  <c r="L48"/>
  <c r="J48"/>
  <c r="H48"/>
  <c r="R49"/>
  <c r="T49"/>
  <c r="P49"/>
  <c r="L49"/>
  <c r="J49"/>
  <c r="H49"/>
  <c r="N49"/>
  <c r="T50"/>
  <c r="R50"/>
  <c r="P50"/>
  <c r="N50"/>
  <c r="L50"/>
  <c r="J50"/>
  <c r="H50"/>
  <c r="R51"/>
  <c r="T51"/>
  <c r="P51"/>
  <c r="N51"/>
  <c r="L51"/>
  <c r="J51"/>
  <c r="H51"/>
  <c r="T52"/>
  <c r="P52"/>
  <c r="N52"/>
  <c r="R52"/>
  <c r="L52"/>
  <c r="J52"/>
  <c r="H52"/>
  <c r="R53"/>
  <c r="T53"/>
  <c r="P53"/>
  <c r="L53"/>
  <c r="J53"/>
  <c r="H53"/>
  <c r="N53"/>
  <c r="T54"/>
  <c r="R54"/>
  <c r="P54"/>
  <c r="N54"/>
  <c r="L54"/>
  <c r="J54"/>
  <c r="H54"/>
  <c r="R55"/>
  <c r="T55"/>
  <c r="P55"/>
  <c r="N55"/>
  <c r="L55"/>
  <c r="J55"/>
  <c r="H55"/>
  <c r="T56"/>
  <c r="P56"/>
  <c r="N56"/>
  <c r="R56"/>
  <c r="L56"/>
  <c r="J56"/>
  <c r="H56"/>
  <c r="R57"/>
  <c r="T57"/>
  <c r="P57"/>
  <c r="L57"/>
  <c r="J57"/>
  <c r="H57"/>
  <c r="N57"/>
  <c r="T58"/>
  <c r="R58"/>
  <c r="P58"/>
  <c r="N58"/>
  <c r="L58"/>
  <c r="J58"/>
  <c r="H58"/>
  <c r="R59"/>
  <c r="T59"/>
  <c r="P59"/>
  <c r="N59"/>
  <c r="L59"/>
  <c r="J59"/>
  <c r="H59"/>
  <c r="T60"/>
  <c r="P60"/>
  <c r="N60"/>
  <c r="R60"/>
  <c r="L60"/>
  <c r="J60"/>
  <c r="H60"/>
  <c r="R61"/>
  <c r="T61"/>
  <c r="P61"/>
  <c r="L61"/>
  <c r="J61"/>
  <c r="H61"/>
  <c r="N61"/>
  <c r="T62"/>
  <c r="R62"/>
  <c r="P62"/>
  <c r="N62"/>
  <c r="L62"/>
  <c r="J62"/>
  <c r="H62"/>
  <c r="R69"/>
  <c r="T69"/>
  <c r="P69"/>
  <c r="L69"/>
  <c r="J69"/>
  <c r="H69"/>
  <c r="N69"/>
  <c r="T70"/>
  <c r="R70"/>
  <c r="P70"/>
  <c r="N70"/>
  <c r="L70"/>
  <c r="J70"/>
  <c r="H70"/>
  <c r="R71"/>
  <c r="T71"/>
  <c r="P71"/>
  <c r="N71"/>
  <c r="L71"/>
  <c r="J71"/>
  <c r="H71"/>
  <c r="T72"/>
  <c r="P72"/>
  <c r="N72"/>
  <c r="R72"/>
  <c r="L72"/>
  <c r="J72"/>
  <c r="H72"/>
  <c r="R73"/>
  <c r="T73"/>
  <c r="P73"/>
  <c r="L73"/>
  <c r="J73"/>
  <c r="H73"/>
  <c r="N73"/>
  <c r="T74"/>
  <c r="R74"/>
  <c r="P74"/>
  <c r="N74"/>
  <c r="L74"/>
  <c r="J74"/>
  <c r="H74"/>
  <c r="R75"/>
  <c r="T75"/>
  <c r="P75"/>
  <c r="N75"/>
  <c r="L75"/>
  <c r="J75"/>
  <c r="H75"/>
  <c r="T76"/>
  <c r="P76"/>
  <c r="N76"/>
  <c r="R76"/>
  <c r="L76"/>
  <c r="J76"/>
  <c r="H76"/>
  <c r="R77"/>
  <c r="T77"/>
  <c r="P77"/>
  <c r="L77"/>
  <c r="J77"/>
  <c r="H77"/>
  <c r="N77"/>
  <c r="T78"/>
  <c r="R78"/>
  <c r="P78"/>
  <c r="N78"/>
  <c r="L78"/>
  <c r="J78"/>
  <c r="H78"/>
  <c r="R79"/>
  <c r="T79"/>
  <c r="P79"/>
  <c r="N79"/>
  <c r="L79"/>
  <c r="J79"/>
  <c r="H79"/>
  <c r="T80"/>
  <c r="P80"/>
  <c r="N80"/>
  <c r="R80"/>
  <c r="L80"/>
  <c r="J80"/>
  <c r="H80"/>
  <c r="R81"/>
  <c r="T81"/>
  <c r="P81"/>
  <c r="L81"/>
  <c r="J81"/>
  <c r="H81"/>
  <c r="N81"/>
  <c r="T82"/>
  <c r="R82"/>
  <c r="P82"/>
  <c r="N82"/>
  <c r="L82"/>
  <c r="J82"/>
  <c r="H82"/>
  <c r="R83"/>
  <c r="T83"/>
  <c r="P83"/>
  <c r="N83"/>
  <c r="L83"/>
  <c r="J83"/>
  <c r="H83"/>
  <c r="T84"/>
  <c r="P84"/>
  <c r="N84"/>
  <c r="R84"/>
  <c r="L84"/>
  <c r="J84"/>
  <c r="H84"/>
  <c r="R85"/>
  <c r="T85"/>
  <c r="P85"/>
  <c r="L85"/>
  <c r="J85"/>
  <c r="H85"/>
  <c r="N85"/>
  <c r="T86"/>
  <c r="R86"/>
  <c r="P86"/>
  <c r="N86"/>
  <c r="L86"/>
  <c r="J86"/>
  <c r="H86"/>
  <c r="R87"/>
  <c r="T87"/>
  <c r="P87"/>
  <c r="N87"/>
  <c r="L87"/>
  <c r="J87"/>
  <c r="H87"/>
  <c r="T88"/>
  <c r="P88"/>
  <c r="N88"/>
  <c r="R88"/>
  <c r="L88"/>
  <c r="J88"/>
  <c r="H88"/>
  <c r="R89"/>
  <c r="T89"/>
  <c r="P89"/>
  <c r="L89"/>
  <c r="J89"/>
  <c r="H89"/>
  <c r="N89"/>
  <c r="T90"/>
  <c r="R90"/>
  <c r="P90"/>
  <c r="N90"/>
  <c r="L90"/>
  <c r="J90"/>
  <c r="H90"/>
  <c r="R91"/>
  <c r="T91"/>
  <c r="P91"/>
  <c r="N91"/>
  <c r="L91"/>
  <c r="J91"/>
  <c r="H91"/>
  <c r="T92"/>
  <c r="P92"/>
  <c r="N92"/>
  <c r="R92"/>
  <c r="L92"/>
  <c r="J92"/>
  <c r="H92"/>
  <c r="R93"/>
  <c r="T93"/>
  <c r="P93"/>
  <c r="L93"/>
  <c r="J93"/>
  <c r="H93"/>
  <c r="N93"/>
  <c r="T94"/>
  <c r="R94"/>
  <c r="P94"/>
  <c r="N94"/>
  <c r="L94"/>
  <c r="J94"/>
  <c r="H94"/>
  <c r="T96"/>
  <c r="R96"/>
  <c r="P96"/>
  <c r="N96"/>
  <c r="L96"/>
  <c r="J96"/>
  <c r="H96"/>
  <c r="T97"/>
  <c r="P97"/>
  <c r="N97"/>
  <c r="R97"/>
  <c r="L97"/>
  <c r="J97"/>
  <c r="H97"/>
  <c r="R99"/>
  <c r="T99"/>
  <c r="P99"/>
  <c r="L99"/>
  <c r="J99"/>
  <c r="N99"/>
  <c r="H99"/>
  <c r="T100"/>
  <c r="R100"/>
  <c r="P100"/>
  <c r="N100"/>
  <c r="H100"/>
  <c r="L100"/>
  <c r="J100"/>
  <c r="R101"/>
  <c r="T101"/>
  <c r="P101"/>
  <c r="N101"/>
  <c r="L101"/>
  <c r="J101"/>
  <c r="H101"/>
  <c r="T102"/>
  <c r="P102"/>
  <c r="N102"/>
  <c r="R102"/>
  <c r="H102"/>
  <c r="L102"/>
  <c r="J102"/>
  <c r="R103"/>
  <c r="T103"/>
  <c r="P103"/>
  <c r="L103"/>
  <c r="J103"/>
  <c r="N103"/>
  <c r="H103"/>
  <c r="T104"/>
  <c r="R104"/>
  <c r="P104"/>
  <c r="N104"/>
  <c r="H104"/>
  <c r="L104"/>
  <c r="J104"/>
  <c r="R105"/>
  <c r="T105"/>
  <c r="P105"/>
  <c r="N105"/>
  <c r="L105"/>
  <c r="J105"/>
  <c r="H105"/>
  <c r="T106"/>
  <c r="P106"/>
  <c r="N106"/>
  <c r="R106"/>
  <c r="H106"/>
  <c r="L106"/>
  <c r="J106"/>
  <c r="R107"/>
  <c r="T107"/>
  <c r="P107"/>
  <c r="L107"/>
  <c r="J107"/>
  <c r="N107"/>
  <c r="H107"/>
  <c r="T108"/>
  <c r="R108"/>
  <c r="P108"/>
  <c r="N108"/>
  <c r="H108"/>
  <c r="L108"/>
  <c r="J108"/>
  <c r="R109"/>
  <c r="T109"/>
  <c r="P109"/>
  <c r="N109"/>
  <c r="L109"/>
  <c r="J109"/>
  <c r="H109"/>
  <c r="T110"/>
  <c r="P110"/>
  <c r="N110"/>
  <c r="R110"/>
  <c r="H110"/>
  <c r="L110"/>
  <c r="J110"/>
  <c r="R111"/>
  <c r="T111"/>
  <c r="P111"/>
  <c r="L111"/>
  <c r="J111"/>
  <c r="N111"/>
  <c r="H111"/>
  <c r="T112"/>
  <c r="R112"/>
  <c r="P112"/>
  <c r="N112"/>
  <c r="H112"/>
  <c r="L112"/>
  <c r="J112"/>
  <c r="R113"/>
  <c r="T113"/>
  <c r="P113"/>
  <c r="N113"/>
  <c r="L113"/>
  <c r="J113"/>
  <c r="H113"/>
  <c r="T114"/>
  <c r="P114"/>
  <c r="N114"/>
  <c r="R114"/>
  <c r="H114"/>
  <c r="L114"/>
  <c r="J114"/>
  <c r="R115"/>
  <c r="T115"/>
  <c r="P115"/>
  <c r="L115"/>
  <c r="J115"/>
  <c r="N115"/>
  <c r="H115"/>
  <c r="T116"/>
  <c r="R116"/>
  <c r="P116"/>
  <c r="N116"/>
  <c r="H116"/>
  <c r="L116"/>
  <c r="J116"/>
  <c r="R117"/>
  <c r="T117"/>
  <c r="P117"/>
  <c r="N117"/>
  <c r="L117"/>
  <c r="J117"/>
  <c r="H117"/>
  <c r="T118"/>
  <c r="P118"/>
  <c r="N118"/>
  <c r="R118"/>
  <c r="H118"/>
  <c r="L118"/>
  <c r="J118"/>
  <c r="R119"/>
  <c r="T119"/>
  <c r="P119"/>
  <c r="L119"/>
  <c r="J119"/>
  <c r="N119"/>
  <c r="H119"/>
  <c r="T120"/>
  <c r="R120"/>
  <c r="P120"/>
  <c r="N120"/>
  <c r="H120"/>
  <c r="L120"/>
  <c r="J120"/>
  <c r="R121"/>
  <c r="T121"/>
  <c r="P121"/>
  <c r="N121"/>
  <c r="L121"/>
  <c r="J121"/>
  <c r="H121"/>
  <c r="T122"/>
  <c r="P122"/>
  <c r="N122"/>
  <c r="R122"/>
  <c r="H122"/>
  <c r="L122"/>
  <c r="J122"/>
  <c r="R123"/>
  <c r="T123"/>
  <c r="P123"/>
  <c r="L123"/>
  <c r="J123"/>
  <c r="N123"/>
  <c r="H123"/>
  <c r="T124"/>
  <c r="R124"/>
  <c r="P124"/>
  <c r="N124"/>
  <c r="H124"/>
  <c r="L124"/>
  <c r="J124"/>
  <c r="R125"/>
  <c r="T125"/>
  <c r="P125"/>
  <c r="N125"/>
  <c r="L125"/>
  <c r="J125"/>
  <c r="H125"/>
  <c r="T126"/>
  <c r="P126"/>
  <c r="N126"/>
  <c r="R126"/>
  <c r="H126"/>
  <c r="L126"/>
  <c r="J126"/>
  <c r="R127"/>
  <c r="T127"/>
  <c r="P127"/>
  <c r="L127"/>
  <c r="J127"/>
  <c r="N127"/>
  <c r="H127"/>
  <c r="T128"/>
  <c r="R128"/>
  <c r="P128"/>
  <c r="N128"/>
  <c r="H128"/>
  <c r="L128"/>
  <c r="J128"/>
  <c r="R129"/>
  <c r="T129"/>
  <c r="P129"/>
  <c r="N129"/>
  <c r="L129"/>
  <c r="J129"/>
  <c r="H129"/>
  <c r="T130"/>
  <c r="P130"/>
  <c r="N130"/>
  <c r="R130"/>
  <c r="H130"/>
  <c r="L130"/>
  <c r="J130"/>
  <c r="R131"/>
  <c r="T131"/>
  <c r="P131"/>
  <c r="L131"/>
  <c r="J131"/>
  <c r="N131"/>
  <c r="H131"/>
  <c r="T132"/>
  <c r="R132"/>
  <c r="P132"/>
  <c r="N132"/>
  <c r="H132"/>
  <c r="L132"/>
  <c r="J132"/>
  <c r="R133"/>
  <c r="T133"/>
  <c r="P133"/>
  <c r="N133"/>
  <c r="L133"/>
  <c r="J133"/>
  <c r="H133"/>
  <c r="T134"/>
  <c r="P134"/>
  <c r="N134"/>
  <c r="R134"/>
  <c r="H134"/>
  <c r="L134"/>
  <c r="J134"/>
  <c r="R135"/>
  <c r="T135"/>
  <c r="P135"/>
  <c r="L135"/>
  <c r="J135"/>
  <c r="N135"/>
  <c r="H135"/>
  <c r="T136"/>
  <c r="R136"/>
  <c r="P136"/>
  <c r="N136"/>
  <c r="H136"/>
  <c r="L136"/>
  <c r="J136"/>
  <c r="R137"/>
  <c r="T137"/>
  <c r="P137"/>
  <c r="N137"/>
  <c r="L137"/>
  <c r="J137"/>
  <c r="H137"/>
  <c r="T138"/>
  <c r="P138"/>
  <c r="N138"/>
  <c r="R138"/>
  <c r="H138"/>
  <c r="L138"/>
  <c r="J138"/>
  <c r="R139"/>
  <c r="T139"/>
  <c r="P139"/>
  <c r="L139"/>
  <c r="J139"/>
  <c r="N139"/>
  <c r="H139"/>
  <c r="T140"/>
  <c r="R140"/>
  <c r="P140"/>
  <c r="N140"/>
  <c r="H140"/>
  <c r="L140"/>
  <c r="J140"/>
  <c r="T142"/>
  <c r="P142"/>
  <c r="R142"/>
  <c r="H142"/>
  <c r="N142"/>
  <c r="L142"/>
  <c r="J142"/>
  <c r="R143"/>
  <c r="T143"/>
  <c r="P143"/>
  <c r="N143"/>
  <c r="L143"/>
  <c r="J143"/>
  <c r="H143"/>
  <c r="T144"/>
  <c r="R144"/>
  <c r="P144"/>
  <c r="H144"/>
  <c r="N144"/>
  <c r="L144"/>
  <c r="J144"/>
  <c r="R145"/>
  <c r="T145"/>
  <c r="P145"/>
  <c r="N145"/>
  <c r="L145"/>
  <c r="J145"/>
  <c r="H145"/>
  <c r="T146"/>
  <c r="P146"/>
  <c r="R146"/>
  <c r="H146"/>
  <c r="N146"/>
  <c r="L146"/>
  <c r="J146"/>
  <c r="R147"/>
  <c r="T147"/>
  <c r="P147"/>
  <c r="N147"/>
  <c r="L147"/>
  <c r="J147"/>
  <c r="H147"/>
  <c r="T148"/>
  <c r="R148"/>
  <c r="P148"/>
  <c r="H148"/>
  <c r="N148"/>
  <c r="L148"/>
  <c r="J148"/>
  <c r="R149"/>
  <c r="T149"/>
  <c r="P149"/>
  <c r="N149"/>
  <c r="L149"/>
  <c r="J149"/>
  <c r="H149"/>
  <c r="T150"/>
  <c r="P150"/>
  <c r="R150"/>
  <c r="H150"/>
  <c r="N150"/>
  <c r="L150"/>
  <c r="J150"/>
  <c r="R151"/>
  <c r="T151"/>
  <c r="P151"/>
  <c r="N151"/>
  <c r="L151"/>
  <c r="J151"/>
  <c r="H151"/>
  <c r="T152"/>
  <c r="R152"/>
  <c r="P152"/>
  <c r="H152"/>
  <c r="N152"/>
  <c r="L152"/>
  <c r="J152"/>
  <c r="R153"/>
  <c r="T153"/>
  <c r="P153"/>
  <c r="N153"/>
  <c r="L153"/>
  <c r="J153"/>
  <c r="H153"/>
  <c r="T154"/>
  <c r="P154"/>
  <c r="R154"/>
  <c r="H154"/>
  <c r="N154"/>
  <c r="L154"/>
  <c r="J154"/>
  <c r="R155"/>
  <c r="T155"/>
  <c r="P155"/>
  <c r="N155"/>
  <c r="L155"/>
  <c r="J155"/>
  <c r="H155"/>
  <c r="T156"/>
  <c r="R156"/>
  <c r="P156"/>
  <c r="H156"/>
  <c r="N156"/>
  <c r="L156"/>
  <c r="J156"/>
  <c r="T157"/>
  <c r="R157"/>
  <c r="P157"/>
  <c r="N157"/>
  <c r="L157"/>
  <c r="J157"/>
  <c r="H157"/>
  <c r="T158"/>
  <c r="R158"/>
  <c r="P158"/>
  <c r="H158"/>
  <c r="N158"/>
  <c r="L158"/>
  <c r="J158"/>
  <c r="T159"/>
  <c r="R159"/>
  <c r="P159"/>
  <c r="N159"/>
  <c r="L159"/>
  <c r="J159"/>
  <c r="H159"/>
  <c r="T160"/>
  <c r="R160"/>
  <c r="P160"/>
  <c r="H160"/>
  <c r="N160"/>
  <c r="L160"/>
  <c r="J160"/>
  <c r="T161"/>
  <c r="R161"/>
  <c r="P161"/>
  <c r="N161"/>
  <c r="L161"/>
  <c r="J161"/>
  <c r="H161"/>
  <c r="T162"/>
  <c r="R162"/>
  <c r="P162"/>
  <c r="H162"/>
  <c r="N162"/>
  <c r="L162"/>
  <c r="J162"/>
  <c r="T163"/>
  <c r="R163"/>
  <c r="P163"/>
  <c r="N163"/>
  <c r="L163"/>
  <c r="J163"/>
  <c r="H163"/>
  <c r="T164"/>
  <c r="R164"/>
  <c r="P164"/>
  <c r="H164"/>
  <c r="N164"/>
  <c r="L164"/>
  <c r="J164"/>
  <c r="T165"/>
  <c r="R165"/>
  <c r="P165"/>
  <c r="N165"/>
  <c r="L165"/>
  <c r="J165"/>
  <c r="H165"/>
  <c r="T166"/>
  <c r="R166"/>
  <c r="P166"/>
  <c r="H166"/>
  <c r="N166"/>
  <c r="L166"/>
  <c r="J166"/>
  <c r="T167"/>
  <c r="R167"/>
  <c r="P167"/>
  <c r="N167"/>
  <c r="L167"/>
  <c r="J167"/>
  <c r="H167"/>
  <c r="T168"/>
  <c r="R168"/>
  <c r="P168"/>
  <c r="H168"/>
  <c r="N168"/>
  <c r="L168"/>
  <c r="J168"/>
  <c r="T169"/>
  <c r="R169"/>
  <c r="P169"/>
  <c r="N169"/>
  <c r="L169"/>
  <c r="J169"/>
  <c r="H169"/>
  <c r="T170"/>
  <c r="R170"/>
  <c r="P170"/>
  <c r="H170"/>
  <c r="N170"/>
  <c r="L170"/>
  <c r="J170"/>
  <c r="T171"/>
  <c r="R171"/>
  <c r="P171"/>
  <c r="N171"/>
  <c r="L171"/>
  <c r="J171"/>
  <c r="H171"/>
  <c r="T172"/>
  <c r="R172"/>
  <c r="P172"/>
  <c r="H172"/>
  <c r="N172"/>
  <c r="L172"/>
  <c r="J172"/>
  <c r="T173"/>
  <c r="R173"/>
  <c r="P173"/>
  <c r="N173"/>
  <c r="L173"/>
  <c r="J173"/>
  <c r="H173"/>
  <c r="T174"/>
  <c r="R174"/>
  <c r="P174"/>
  <c r="H174"/>
  <c r="N174"/>
  <c r="L174"/>
  <c r="J174"/>
  <c r="T175"/>
  <c r="R175"/>
  <c r="P175"/>
  <c r="N175"/>
  <c r="L175"/>
  <c r="J175"/>
  <c r="H175"/>
  <c r="T176"/>
  <c r="R176"/>
  <c r="P176"/>
  <c r="H176"/>
  <c r="N176"/>
  <c r="L176"/>
  <c r="J176"/>
  <c r="T177"/>
  <c r="R177"/>
  <c r="P177"/>
  <c r="N177"/>
  <c r="L177"/>
  <c r="J177"/>
  <c r="H177"/>
  <c r="T178"/>
  <c r="R178"/>
  <c r="P178"/>
  <c r="H178"/>
  <c r="N178"/>
  <c r="L178"/>
  <c r="J178"/>
  <c r="T179"/>
  <c r="R179"/>
  <c r="P179"/>
  <c r="N179"/>
  <c r="L179"/>
  <c r="J179"/>
  <c r="H179"/>
  <c r="T180"/>
  <c r="R180"/>
  <c r="P180"/>
  <c r="H180"/>
  <c r="N180"/>
  <c r="L180"/>
  <c r="J180"/>
  <c r="T181"/>
  <c r="R181"/>
  <c r="P181"/>
  <c r="N181"/>
  <c r="L181"/>
  <c r="J181"/>
  <c r="H181"/>
  <c r="T182"/>
  <c r="R182"/>
  <c r="P182"/>
  <c r="H182"/>
  <c r="N182"/>
  <c r="L182"/>
  <c r="J182"/>
  <c r="T183"/>
  <c r="R183"/>
  <c r="P183"/>
  <c r="N183"/>
  <c r="L183"/>
  <c r="J183"/>
  <c r="H183"/>
  <c r="T184"/>
  <c r="R184"/>
  <c r="P184"/>
  <c r="H184"/>
  <c r="N184"/>
  <c r="L184"/>
  <c r="J184"/>
  <c r="T185"/>
  <c r="R185"/>
  <c r="P185"/>
  <c r="N185"/>
  <c r="L185"/>
  <c r="J185"/>
  <c r="H185"/>
  <c r="T186"/>
  <c r="R186"/>
  <c r="P186"/>
  <c r="H186"/>
  <c r="N186"/>
  <c r="L186"/>
  <c r="J186"/>
  <c r="T187"/>
  <c r="R187"/>
  <c r="P187"/>
  <c r="N187"/>
  <c r="L187"/>
  <c r="J187"/>
  <c r="H187"/>
  <c r="T188"/>
  <c r="R188"/>
  <c r="P188"/>
  <c r="H188"/>
  <c r="N188"/>
  <c r="L188"/>
  <c r="J188"/>
  <c r="T190"/>
  <c r="R190"/>
  <c r="P190"/>
  <c r="H190"/>
  <c r="N190"/>
  <c r="L190"/>
  <c r="J190"/>
  <c r="T191"/>
  <c r="R191"/>
  <c r="P191"/>
  <c r="N191"/>
  <c r="L191"/>
  <c r="J191"/>
  <c r="H191"/>
  <c r="R141"/>
  <c r="T141"/>
  <c r="P141"/>
  <c r="N141"/>
  <c r="L141"/>
  <c r="J141"/>
  <c r="H141"/>
  <c r="H68"/>
  <c r="J68"/>
  <c r="T68"/>
  <c r="P68"/>
  <c r="N68"/>
  <c r="R68"/>
  <c r="T189"/>
  <c r="R189"/>
  <c r="P189"/>
  <c r="N189"/>
  <c r="L189"/>
  <c r="J189"/>
  <c r="H189"/>
  <c r="T66"/>
  <c r="R66"/>
  <c r="R65"/>
  <c r="R67"/>
  <c r="P66"/>
  <c r="N66"/>
  <c r="L66"/>
  <c r="J66"/>
  <c r="H66"/>
  <c r="J65"/>
  <c r="J67"/>
  <c r="N65"/>
  <c r="N67"/>
  <c r="N192"/>
  <c r="T67"/>
  <c r="P67"/>
  <c r="L67"/>
  <c r="H67"/>
  <c r="T65"/>
  <c r="T192"/>
  <c r="P65"/>
  <c r="L65"/>
  <c r="H65"/>
  <c r="H192"/>
  <c r="P192"/>
</calcChain>
</file>

<file path=xl/sharedStrings.xml><?xml version="1.0" encoding="utf-8"?>
<sst xmlns="http://schemas.openxmlformats.org/spreadsheetml/2006/main" count="420" uniqueCount="220">
  <si>
    <t>UNIT</t>
  </si>
  <si>
    <t>QUANTITY</t>
  </si>
  <si>
    <t>CLEARING</t>
  </si>
  <si>
    <t>GRUBBING</t>
  </si>
  <si>
    <t>TRAFFIC CONTROL</t>
  </si>
  <si>
    <t>MOBILIZATION</t>
  </si>
  <si>
    <t>REMOVE CONCRETE WALK</t>
  </si>
  <si>
    <t>SODDING TYPE LAWN</t>
  </si>
  <si>
    <t>7" CONCRETE DRIVEWAY PAVEMENT</t>
  </si>
  <si>
    <t>TREE</t>
  </si>
  <si>
    <t>TON</t>
  </si>
  <si>
    <t>DESCRIPTION</t>
  </si>
  <si>
    <t>SPEC.</t>
  </si>
  <si>
    <t>NO.</t>
  </si>
  <si>
    <t>LINE</t>
  </si>
  <si>
    <t>8" PVC PIPE SEWER SDR 35</t>
  </si>
  <si>
    <t>MANHOLE FRAME SEAL</t>
  </si>
  <si>
    <t>REMOVE BITUMINOUS PAVEMENT</t>
  </si>
  <si>
    <t>REMOVE CURB AND GUTTER</t>
  </si>
  <si>
    <t>SILT FENCE, TYPE HEAVY DUTY</t>
  </si>
  <si>
    <t>3/4" CURB STOP AND BOX</t>
  </si>
  <si>
    <t>3/4" HDPE SDR 11 TAP SERVICE PIPE</t>
  </si>
  <si>
    <t>HOUR</t>
  </si>
  <si>
    <t>4" CONCRETE WALK</t>
  </si>
  <si>
    <t>CONNECT TO EXISTING STORM SEWER</t>
  </si>
  <si>
    <t>3" POLYSTYRENE INSULATION</t>
  </si>
  <si>
    <t>CASTING ASSEMBLY</t>
  </si>
  <si>
    <t>TRUNCATED DOMES</t>
  </si>
  <si>
    <t>STORM DRAIN INLET PROTECTION</t>
  </si>
  <si>
    <t>FILTER LOG TYPE WOOD FIBER BIOROLL</t>
  </si>
  <si>
    <t>REMOVE PIPE APRON</t>
  </si>
  <si>
    <t>SELECT GRANULAR BORROW MOD 7% (CV) (P)</t>
  </si>
  <si>
    <t>STRUCTURAL CONCRETE (3Y43)</t>
  </si>
  <si>
    <t>24" RC PIPE APRON</t>
  </si>
  <si>
    <t>CONNECT TO EXISTING SANITARY SEWER SERVICE</t>
  </si>
  <si>
    <t>WATER TRACER BOX</t>
  </si>
  <si>
    <t>1" CURB STOP AND BOX</t>
  </si>
  <si>
    <t>1 1/4" CURB STOP AND BOX</t>
  </si>
  <si>
    <t>1" HDPE SDR 11 TAP SERVICE PIPE</t>
  </si>
  <si>
    <t>1 1/4" HDPE SDR 11 TAP SERVICE PIPE</t>
  </si>
  <si>
    <t>FURNISH AND INSTALL HYDRANT ASSEMBLY</t>
  </si>
  <si>
    <t>6" CONCRETE WALK</t>
  </si>
  <si>
    <t>CONSTRUCT SURVEY MONUMENT</t>
  </si>
  <si>
    <t>TEMPORARY DITCH CHECK TYPE 7</t>
  </si>
  <si>
    <t>TEMPORARY ROCK CONSTRUCTION ENTRANCE</t>
  </si>
  <si>
    <t>M GAL</t>
  </si>
  <si>
    <t>REMOVE CONCRETE DRIVEWAY PAVEMENT</t>
  </si>
  <si>
    <t>REMOVE HYDRANT</t>
  </si>
  <si>
    <t>REMOVE WATER MAIN</t>
  </si>
  <si>
    <t>SAWING CONCRETE PAVEMENT (FULL DEPTH)</t>
  </si>
  <si>
    <t>ABANDON WATER MAIN</t>
  </si>
  <si>
    <t>ROCK EXCAVATION</t>
  </si>
  <si>
    <t>8" HDPE WATER MAIN SDR 11</t>
  </si>
  <si>
    <t>8" GATE VALVE AND BOX</t>
  </si>
  <si>
    <t>LS</t>
  </si>
  <si>
    <t>REMOVE SEWER PIPE (STORM)</t>
  </si>
  <si>
    <t>REMOVE SEWER PIPE (SANITARY)</t>
  </si>
  <si>
    <t>REMOVE WOOD RETAINING WALL</t>
  </si>
  <si>
    <t>REMOVE STONE RETAINING WALL</t>
  </si>
  <si>
    <t>REMOVE CONCRETE RETAINING WALL</t>
  </si>
  <si>
    <t>REMOVE MASONRY RETAINING WALL</t>
  </si>
  <si>
    <t>REMOVE WOOD FENCE</t>
  </si>
  <si>
    <t>REMOVE CHAIN LINK FENCE</t>
  </si>
  <si>
    <t>REMOVE SPLIT RAIL FENCE</t>
  </si>
  <si>
    <t>REMOVE CONCRETE STEPS</t>
  </si>
  <si>
    <t>SAWING BITUMINOUS PAVEMENT (FULL DEPTH)</t>
  </si>
  <si>
    <t>ABANDON STEEL GAS MAIN</t>
  </si>
  <si>
    <t>COMMON EXCAVATION  (P)</t>
  </si>
  <si>
    <t>GEOTEXTILE FABRIC TYPE V (P)</t>
  </si>
  <si>
    <t>AGGREGATE BASE (CV) CLASS 5 (P)</t>
  </si>
  <si>
    <t>TYPE SP 9.5 WEARING COURSE MIX (4,C)</t>
  </si>
  <si>
    <t>TYPE SP 12.5 NON WEAR COURSE MIX (4,C)</t>
  </si>
  <si>
    <t>TYPE SP 9.5 BIT MIXTURE FOR PATCHING</t>
  </si>
  <si>
    <t>CONCRETE STEPS</t>
  </si>
  <si>
    <t>CONCRETE RETAINING WALL</t>
  </si>
  <si>
    <t>WOOD RETAINING WALL</t>
  </si>
  <si>
    <t>MODULAR BLOCK RETAINING WALL</t>
  </si>
  <si>
    <t>PIPE RAILING</t>
  </si>
  <si>
    <t>4" PRECAST CONCRETE HEADWALL</t>
  </si>
  <si>
    <t>4" PERF PVC PIPE DRAIN SDR 35</t>
  </si>
  <si>
    <t>12" X 4" PVC WYE SDR 35</t>
  </si>
  <si>
    <t>15" X 4" PVC WYE SDR 35</t>
  </si>
  <si>
    <t>24" X 4" PVC WYE SDR 35</t>
  </si>
  <si>
    <t>CONNECT I&amp;I SERVICE</t>
  </si>
  <si>
    <t>6" PVC PIPE SEWER SDR 35</t>
  </si>
  <si>
    <t>12" PVC PIPE SEWER SDR 35</t>
  </si>
  <si>
    <t>15" PVC PIPE SEWER SDR 35</t>
  </si>
  <si>
    <t>18" PVC PIPE SEWER SDR 35</t>
  </si>
  <si>
    <t>24" PVC PIPE SEWER SDR 35</t>
  </si>
  <si>
    <t>8" PVC PIPE SEWER C900</t>
  </si>
  <si>
    <t>12" PVC PIPE SEWER C900</t>
  </si>
  <si>
    <t>18" PVC PIPE SEWER C900</t>
  </si>
  <si>
    <t>24" PVC PIPE SEWER C900</t>
  </si>
  <si>
    <t>12" RC PIPE SEWER DES 3006 CLASS III</t>
  </si>
  <si>
    <t>SANITARY TRACER BOX</t>
  </si>
  <si>
    <t>8" X 6" PVC WYE SDR 35</t>
  </si>
  <si>
    <t>SANITARY SEWER SPOT REPAIR</t>
  </si>
  <si>
    <t>8" HDPE PIPE SEWER SDR 11</t>
  </si>
  <si>
    <t>18" HDPE PIPE SEWER SDR 11</t>
  </si>
  <si>
    <t>8" x 3/4" DIPS TAPPING TEE W/ELECTRO. SADDLE</t>
  </si>
  <si>
    <t>8" x 1" DIPS TAPPING TEE W/ELECTRO. SADDLE</t>
  </si>
  <si>
    <t xml:space="preserve">8" x 1 1/4" DIPS TAPPING TEE W/ELECTRO. SADDLE </t>
  </si>
  <si>
    <t>RECONNECT EXISTING WATER SERVICE</t>
  </si>
  <si>
    <t>4" GATE VALVE AND BOX</t>
  </si>
  <si>
    <t>CONNECT TO EXISTING WATER MAIN</t>
  </si>
  <si>
    <t>AUTO AIR RELEASE VALVE AND MANHOLE</t>
  </si>
  <si>
    <t>4" HDPE WATER MAIN SDR 11</t>
  </si>
  <si>
    <t>8" HDPE WATER MAIN SDR 11 PIPE BURST</t>
  </si>
  <si>
    <t>CONST DRAINAGE STRUCTURE DESIGN F</t>
  </si>
  <si>
    <t>CONST DRAINAGE STRUCTURE DESIGN G</t>
  </si>
  <si>
    <t>MANHOLE VACUUM TESTING</t>
  </si>
  <si>
    <t>RANDOM RIPRAP CLASS III</t>
  </si>
  <si>
    <t>RANDOM RIPRAP CLASS IV</t>
  </si>
  <si>
    <t>MAIL BOX SUPPORT</t>
  </si>
  <si>
    <t>WOOD FENCE - SPLIT RAIL</t>
  </si>
  <si>
    <t>WOOD FENCE - PANEL</t>
  </si>
  <si>
    <t>CHAIN LINK FENCE</t>
  </si>
  <si>
    <t>FURNISH SIGN PANEL TYPE C</t>
  </si>
  <si>
    <t>INSTALL SIGN TYPE C</t>
  </si>
  <si>
    <t>DECIDUOUS TREE 2" CAL BR</t>
  </si>
  <si>
    <t>FILTER LOG TYPE COMPOST LOG</t>
  </si>
  <si>
    <t>4" SOLID LINE WHITE - EPOXY</t>
  </si>
  <si>
    <t>24" STOP LINE WHITE - POLY PREF (GROUND IN)</t>
  </si>
  <si>
    <t>4" DOUBLE SOLID LINE YELLOW - EPOXY</t>
  </si>
  <si>
    <t>CONCRETE CURB &amp; GUTTER DESIGN S524</t>
  </si>
  <si>
    <t>L F</t>
  </si>
  <si>
    <t>REMOVE ABANDONED CAST IRON GAS MAIN</t>
  </si>
  <si>
    <t>C Y</t>
  </si>
  <si>
    <t>BRIDGE SLAB CONCRETE (3Y33)</t>
  </si>
  <si>
    <t>S F</t>
  </si>
  <si>
    <t>TYPE P-1 (TL-2) RAILING CONCRETE (3Y46)</t>
  </si>
  <si>
    <t>SIDEWALK CONCRETE (3Y46)</t>
  </si>
  <si>
    <t>REINFORCEMENT BARS (EPOXY COATED)</t>
  </si>
  <si>
    <t>LB</t>
  </si>
  <si>
    <t>STRUCTURE EXCAVATION</t>
  </si>
  <si>
    <t>METAL RAILING FOR BIKEWAYS (DESIGN M-1)</t>
  </si>
  <si>
    <t>ARCHITECTURAL SURFACE FINISH (MULTI-COLORS)</t>
  </si>
  <si>
    <t>ARCHITECTURAL CONCRETE TEXTURE (SPLIT STONE)</t>
  </si>
  <si>
    <t>S Y</t>
  </si>
  <si>
    <t>EACH</t>
  </si>
  <si>
    <t>BRICK PAVER WALK</t>
  </si>
  <si>
    <t>CONCRETE SLOPE PAVING</t>
  </si>
  <si>
    <t>DRAINAGE SYSTEM TYPE (B911)</t>
  </si>
  <si>
    <t>C-I-P CONCRETE PILING DELIVERED 12"</t>
  </si>
  <si>
    <t>C-I-P CONCRETE PILING DRIVEN 12"</t>
  </si>
  <si>
    <t>C-I-P CONCRETE TEST PILE 65 FT LONG 12"</t>
  </si>
  <si>
    <t>CONCRETE CURB &amp; GUTTER DESIGN B624</t>
  </si>
  <si>
    <t>TRACTOR MOUNTED BACKHOE</t>
  </si>
  <si>
    <t>8" CONCRETE DRIVEWAY PAVEMENT</t>
  </si>
  <si>
    <t>REMOVE RC STEAM TUNNEL</t>
  </si>
  <si>
    <t>REINFORCED CONCRETE BULKHEAD STEAM TUNNEL</t>
  </si>
  <si>
    <t>ABANDON SANITARY MANHOLE (FULL DEPTH MH REMOVAL)</t>
  </si>
  <si>
    <t>ABANDON SANITARY MANHOLE (PARTIAL DEPTH MH REMOVAL)</t>
  </si>
  <si>
    <t>FIELD OFFICE TYPE D</t>
  </si>
  <si>
    <t>REMOVE PE GAS MAIN AND SERVICE PIPE</t>
  </si>
  <si>
    <t>REMOVE CONCRETE PAVEMENT</t>
  </si>
  <si>
    <t>REMOVE MANHOLE OR CATCH BASIN</t>
  </si>
  <si>
    <t>SALVAGE MAIL BOX AND SUPPORT</t>
  </si>
  <si>
    <t>FILL AND ABANDON PIPE SEWER</t>
  </si>
  <si>
    <t>DISSCONNECT &amp; PLUG PIPE SEWER AT MANHOLE</t>
  </si>
  <si>
    <t>ABANDON SANITARY MANHOLE (REMOVE CASTING)</t>
  </si>
  <si>
    <t>WATER FOR DUST CONTROL</t>
  </si>
  <si>
    <t>BRIDGE APPROACH PANELS</t>
  </si>
  <si>
    <t>STRUCTURE EXCAVATION CLASS E</t>
  </si>
  <si>
    <t>GRANULAR BACKFILL (MOD 7%) CV</t>
  </si>
  <si>
    <t>12" CS PIPE APRON</t>
  </si>
  <si>
    <t>18" CS PIPE APRON</t>
  </si>
  <si>
    <t>4" PVC PIPE SEWER SDR 35</t>
  </si>
  <si>
    <t>24" RC PIPE SEWER DES 3006 CLASS III</t>
  </si>
  <si>
    <t>16" STEEL CASING PIPE</t>
  </si>
  <si>
    <t>TEMPORARY WATER SYSTEM</t>
  </si>
  <si>
    <t>8" HDPE WATER MAIN SDR 11 HORIZONTAL DIRECTIONAL DRILL</t>
  </si>
  <si>
    <t>16" STEEL PIPE CASING</t>
  </si>
  <si>
    <t>CONNECT TO GAS MAIN</t>
  </si>
  <si>
    <t>GAS MAIN CUTOFF</t>
  </si>
  <si>
    <t>RECONNECT EXISTING 1/2" PE GAS SERVICE</t>
  </si>
  <si>
    <t>BUILDING INSPECTION FOR SEWER LATERAL</t>
  </si>
  <si>
    <t>TELEVISING SANITARY OR STORM SEWER LATERAL</t>
  </si>
  <si>
    <t>LOCATION OF SANITARY OR STORM SEWER LATERAL BY SONDE METHOD</t>
  </si>
  <si>
    <t>EXCAVATION FOR POTHOLING SANITARY OR STORM SEWER LATERAL - 0' TO 7' DEEP</t>
  </si>
  <si>
    <t>EXCAVATION FOR POTHOLING SANITARY OR STORM SEWER LATERAL - 7 ' TO 10' DEEP</t>
  </si>
  <si>
    <t>3" PE VALVE &amp; VALVE BOX</t>
  </si>
  <si>
    <t>2" PE VALVE &amp; VALVE BOX</t>
  </si>
  <si>
    <t>3" PE GAS MAIN OR SERVICE BY HORIZONTAL DIRECTIONAL DRILL</t>
  </si>
  <si>
    <t>3" PE GAS MAIN</t>
  </si>
  <si>
    <t>2" PE GAS MAIN BY HORIZONTAL DIRECTIONAL DRILL</t>
  </si>
  <si>
    <t>2" PE GAS MAIN</t>
  </si>
  <si>
    <t>1/2" PE GAS SERVICE</t>
  </si>
  <si>
    <t>CONST DRAINAGE STRUCTURE DES 60-4020</t>
  </si>
  <si>
    <t>CONST DRAINAGE STRUCTURE DES 72-4020</t>
  </si>
  <si>
    <t>CONST DRAINAGE STRUCTURE DES 84-4020</t>
  </si>
  <si>
    <t>CONST DRAINAGE STRUCTURE DESIGN SPECIAL</t>
  </si>
  <si>
    <t>CONSTRUCT INSIDE DROP</t>
  </si>
  <si>
    <t>CONNECT TO EXISTING SANITARY MANHOLE</t>
  </si>
  <si>
    <t>SIGN SUPPORT</t>
  </si>
  <si>
    <t>SIGNS - REMOVE AND REINSTALL</t>
  </si>
  <si>
    <t>FERTILIZER TYPE 3</t>
  </si>
  <si>
    <t>CROSSWALK MARKING WHITE - EPOXY</t>
  </si>
  <si>
    <t>AGGREGATE BASE CLASS 5</t>
  </si>
  <si>
    <t>3" PE GAS MAIN INSTALLED IN CASING PIPE UNDER RAILROAD</t>
  </si>
  <si>
    <t>12" STOP LINE WHITE - POLY PREF (GROUND IN)</t>
  </si>
  <si>
    <t>ITEM</t>
  </si>
  <si>
    <t>UNIT OF</t>
  </si>
  <si>
    <t>ESTIMATED</t>
  </si>
  <si>
    <t>MEASURE</t>
  </si>
  <si>
    <t>PRICE</t>
  </si>
  <si>
    <t>TOTAL</t>
  </si>
  <si>
    <t>RIVERSIDE COMMUNITY UTILITY AND STREET IMPROVEMENTS</t>
  </si>
  <si>
    <t>CITY OF DULUTH PROJECT NO. 0699SN / 0699TR</t>
  </si>
  <si>
    <t>I &amp; I TRACER BOX</t>
  </si>
  <si>
    <t>BID NO. 11-0512</t>
  </si>
  <si>
    <t>BID TAB</t>
  </si>
  <si>
    <t xml:space="preserve">TOTAL </t>
  </si>
  <si>
    <t>ULLAND BROTHERS, INC.</t>
  </si>
  <si>
    <t>VEIT &amp; COMPANY, INC</t>
  </si>
  <si>
    <t>WAGNER CONSTRUCTION INC.</t>
  </si>
  <si>
    <t>REDSTONE CONSTRUCTION CO., INC.</t>
  </si>
  <si>
    <t>RJS CONSTRUCTION GROUP, LLC</t>
  </si>
  <si>
    <t>NORTHLAND CONSTRUCTORS OF DULUTH</t>
  </si>
  <si>
    <t>A-1 EXCAVATING, INC.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</si>
</sst>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8">
    <font>
      <sz val="12"/>
      <name val="Arial"/>
    </font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1" xfId="4" applyNumberFormat="1" applyFont="1" applyFill="1" applyBorder="1" applyAlignment="1">
      <alignment horizontal="center" vertical="center"/>
    </xf>
    <xf numFmtId="2" fontId="4" fillId="0" borderId="1" xfId="4" applyNumberFormat="1" applyFont="1" applyFill="1" applyBorder="1" applyAlignment="1">
      <alignment horizontal="left" vertical="center" indent="1"/>
    </xf>
    <xf numFmtId="2" fontId="4" fillId="0" borderId="1" xfId="4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1" xfId="2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44" fontId="4" fillId="0" borderId="1" xfId="0" applyNumberFormat="1" applyFont="1" applyBorder="1"/>
    <xf numFmtId="4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4" fillId="0" borderId="1" xfId="2" applyFont="1" applyBorder="1"/>
    <xf numFmtId="0" fontId="4" fillId="0" borderId="1" xfId="0" applyFont="1" applyBorder="1" applyAlignment="1">
      <alignment horizontal="center"/>
    </xf>
  </cellXfs>
  <cellStyles count="6">
    <cellStyle name="Comma 2" xfId="1"/>
    <cellStyle name="Currency" xfId="2" builtinId="4"/>
    <cellStyle name="Currency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0"/>
  <sheetViews>
    <sheetView tabSelected="1" topLeftCell="L1" workbookViewId="0">
      <selection activeCell="I8" sqref="I8"/>
    </sheetView>
  </sheetViews>
  <sheetFormatPr defaultRowHeight="15"/>
  <cols>
    <col min="1" max="1" width="8.88671875" style="1"/>
    <col min="2" max="2" width="8.77734375" style="1" customWidth="1"/>
    <col min="3" max="3" width="10.77734375" style="1" customWidth="1"/>
    <col min="4" max="4" width="64.77734375" style="1" customWidth="1"/>
    <col min="5" max="5" width="10.77734375" style="1" customWidth="1"/>
    <col min="6" max="6" width="12.77734375" style="1" customWidth="1"/>
    <col min="7" max="7" width="14.6640625" style="1" customWidth="1"/>
    <col min="8" max="8" width="14.44140625" style="1" customWidth="1"/>
    <col min="9" max="9" width="13.5546875" style="1" customWidth="1"/>
    <col min="10" max="10" width="15.88671875" style="1" customWidth="1"/>
    <col min="11" max="11" width="14" style="1" customWidth="1"/>
    <col min="12" max="12" width="15.77734375" style="1" customWidth="1"/>
    <col min="13" max="13" width="14" style="1" customWidth="1"/>
    <col min="14" max="14" width="18" style="1" customWidth="1"/>
    <col min="15" max="15" width="14.88671875" style="1" customWidth="1"/>
    <col min="16" max="16" width="16.5546875" style="1" customWidth="1"/>
    <col min="17" max="17" width="13.88671875" style="1" customWidth="1"/>
    <col min="18" max="18" width="16.5546875" style="1" customWidth="1"/>
    <col min="19" max="19" width="15.109375" style="1" customWidth="1"/>
    <col min="20" max="20" width="15.21875" style="1" customWidth="1"/>
    <col min="21" max="16384" width="8.88671875" style="1"/>
  </cols>
  <sheetData>
    <row r="1" spans="1:20" ht="20.100000000000001" customHeight="1">
      <c r="A1" s="14"/>
      <c r="B1" s="14" t="s">
        <v>210</v>
      </c>
      <c r="C1" s="14"/>
      <c r="D1" s="14" t="s">
        <v>211</v>
      </c>
      <c r="E1" s="14"/>
      <c r="F1" s="14"/>
      <c r="G1" s="14"/>
      <c r="H1" s="15"/>
      <c r="I1" s="16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0.100000000000001" customHeight="1">
      <c r="A2" s="14"/>
      <c r="B2" s="14" t="s">
        <v>207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20.100000000000001" customHeight="1">
      <c r="A3" s="14"/>
      <c r="B3" s="14" t="s">
        <v>208</v>
      </c>
      <c r="C3" s="14"/>
      <c r="D3" s="14"/>
      <c r="E3" s="14"/>
      <c r="F3" s="14"/>
      <c r="G3" s="14"/>
      <c r="H3" s="17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20.100000000000001" customHeight="1">
      <c r="A4" s="14"/>
      <c r="B4" s="14"/>
      <c r="C4" s="14"/>
      <c r="D4" s="14"/>
      <c r="E4" s="14"/>
      <c r="F4" s="14"/>
      <c r="G4" s="26" t="s">
        <v>219</v>
      </c>
      <c r="H4" s="26"/>
      <c r="I4" s="26" t="s">
        <v>213</v>
      </c>
      <c r="J4" s="26"/>
      <c r="K4" s="26" t="s">
        <v>214</v>
      </c>
      <c r="L4" s="26"/>
      <c r="M4" s="26" t="s">
        <v>215</v>
      </c>
      <c r="N4" s="26"/>
      <c r="O4" s="26" t="s">
        <v>216</v>
      </c>
      <c r="P4" s="26"/>
      <c r="Q4" s="26" t="s">
        <v>217</v>
      </c>
      <c r="R4" s="26"/>
      <c r="S4" s="26" t="s">
        <v>218</v>
      </c>
      <c r="T4" s="26"/>
    </row>
    <row r="5" spans="1:20" ht="18" customHeight="1">
      <c r="A5" s="14"/>
      <c r="B5" s="17" t="s">
        <v>14</v>
      </c>
      <c r="C5" s="17" t="s">
        <v>12</v>
      </c>
      <c r="D5" s="18" t="s">
        <v>201</v>
      </c>
      <c r="E5" s="17" t="s">
        <v>202</v>
      </c>
      <c r="F5" s="17" t="s">
        <v>203</v>
      </c>
      <c r="G5" s="17" t="s">
        <v>0</v>
      </c>
      <c r="H5" s="17" t="s">
        <v>206</v>
      </c>
      <c r="I5" s="17" t="s">
        <v>0</v>
      </c>
      <c r="J5" s="17" t="s">
        <v>206</v>
      </c>
      <c r="K5" s="17" t="s">
        <v>0</v>
      </c>
      <c r="L5" s="17" t="s">
        <v>212</v>
      </c>
      <c r="M5" s="17" t="s">
        <v>0</v>
      </c>
      <c r="N5" s="17" t="s">
        <v>206</v>
      </c>
      <c r="O5" s="17" t="s">
        <v>0</v>
      </c>
      <c r="P5" s="17" t="s">
        <v>206</v>
      </c>
      <c r="Q5" s="17" t="s">
        <v>0</v>
      </c>
      <c r="R5" s="17" t="s">
        <v>206</v>
      </c>
      <c r="S5" s="17" t="s">
        <v>0</v>
      </c>
      <c r="T5" s="23" t="s">
        <v>206</v>
      </c>
    </row>
    <row r="6" spans="1:20" ht="18" customHeight="1">
      <c r="A6" s="14"/>
      <c r="B6" s="17" t="s">
        <v>13</v>
      </c>
      <c r="C6" s="17" t="s">
        <v>13</v>
      </c>
      <c r="D6" s="18" t="s">
        <v>11</v>
      </c>
      <c r="E6" s="17" t="s">
        <v>204</v>
      </c>
      <c r="F6" s="17" t="s">
        <v>1</v>
      </c>
      <c r="G6" s="17" t="s">
        <v>205</v>
      </c>
      <c r="H6" s="17" t="s">
        <v>205</v>
      </c>
      <c r="I6" s="17" t="s">
        <v>205</v>
      </c>
      <c r="J6" s="17" t="s">
        <v>205</v>
      </c>
      <c r="K6" s="17" t="s">
        <v>205</v>
      </c>
      <c r="L6" s="17" t="s">
        <v>205</v>
      </c>
      <c r="M6" s="17" t="s">
        <v>205</v>
      </c>
      <c r="N6" s="17" t="s">
        <v>205</v>
      </c>
      <c r="O6" s="17" t="s">
        <v>205</v>
      </c>
      <c r="P6" s="17" t="s">
        <v>205</v>
      </c>
      <c r="Q6" s="17" t="s">
        <v>205</v>
      </c>
      <c r="R6" s="17" t="s">
        <v>205</v>
      </c>
      <c r="S6" s="17" t="s">
        <v>205</v>
      </c>
      <c r="T6" s="17" t="s">
        <v>205</v>
      </c>
    </row>
    <row r="7" spans="1:20" s="12" customFormat="1" ht="21.95" customHeight="1">
      <c r="A7" s="19"/>
      <c r="B7" s="11">
        <v>1</v>
      </c>
      <c r="C7" s="3">
        <v>2021.501</v>
      </c>
      <c r="D7" s="4" t="s">
        <v>5</v>
      </c>
      <c r="E7" s="5" t="s">
        <v>54</v>
      </c>
      <c r="F7" s="6">
        <v>1</v>
      </c>
      <c r="G7" s="13">
        <v>374800</v>
      </c>
      <c r="H7" s="13">
        <f>SUM(F7*G7)</f>
        <v>374800</v>
      </c>
      <c r="I7" s="13">
        <v>445210.72</v>
      </c>
      <c r="J7" s="22">
        <f>SUM(F7*I7)</f>
        <v>445210.72</v>
      </c>
      <c r="K7" s="13">
        <v>599853.05000000005</v>
      </c>
      <c r="L7" s="22">
        <f>SUM(F7*K7)</f>
        <v>599853.05000000005</v>
      </c>
      <c r="M7" s="13">
        <v>500000</v>
      </c>
      <c r="N7" s="22">
        <f>SUM(F7*M7)</f>
        <v>500000</v>
      </c>
      <c r="O7" s="13">
        <v>735000</v>
      </c>
      <c r="P7" s="22">
        <f>SUM(F7*O7)</f>
        <v>735000</v>
      </c>
      <c r="Q7" s="13">
        <v>298053.83</v>
      </c>
      <c r="R7" s="22">
        <f>SUM(F7*Q7)</f>
        <v>298053.83</v>
      </c>
      <c r="S7" s="13">
        <v>459984.7</v>
      </c>
      <c r="T7" s="13">
        <f>SUM(F7*S7)</f>
        <v>459984.7</v>
      </c>
    </row>
    <row r="8" spans="1:20" s="12" customFormat="1" ht="21.95" customHeight="1">
      <c r="A8" s="19"/>
      <c r="B8" s="11">
        <f>B7+1</f>
        <v>2</v>
      </c>
      <c r="C8" s="3">
        <v>2031.501</v>
      </c>
      <c r="D8" s="4" t="s">
        <v>153</v>
      </c>
      <c r="E8" s="5" t="s">
        <v>139</v>
      </c>
      <c r="F8" s="7">
        <v>1</v>
      </c>
      <c r="G8" s="13">
        <v>24500</v>
      </c>
      <c r="H8" s="13">
        <f t="shared" ref="H8:H71" si="0">SUM(F8*G8)</f>
        <v>24500</v>
      </c>
      <c r="I8" s="13">
        <v>7900</v>
      </c>
      <c r="J8" s="22">
        <f t="shared" ref="J8:J71" si="1">SUM(F8*I8)</f>
        <v>7900</v>
      </c>
      <c r="K8" s="13">
        <v>34500</v>
      </c>
      <c r="L8" s="22">
        <f t="shared" ref="L8:L71" si="2">SUM(F8*K8)</f>
        <v>34500</v>
      </c>
      <c r="M8" s="13">
        <v>50000</v>
      </c>
      <c r="N8" s="22">
        <f t="shared" ref="N8:N71" si="3">SUM(F8*M8)</f>
        <v>50000</v>
      </c>
      <c r="O8" s="13">
        <v>20000</v>
      </c>
      <c r="P8" s="22">
        <f t="shared" ref="P8:P71" si="4">SUM(F8*O8)</f>
        <v>20000</v>
      </c>
      <c r="Q8" s="13">
        <v>35000</v>
      </c>
      <c r="R8" s="22">
        <f t="shared" ref="R8:R71" si="5">SUM(F8*Q8)</f>
        <v>35000</v>
      </c>
      <c r="S8" s="13">
        <v>15000</v>
      </c>
      <c r="T8" s="13">
        <f>SUM(F8*S8)</f>
        <v>15000</v>
      </c>
    </row>
    <row r="9" spans="1:20" s="12" customFormat="1" ht="21.95" customHeight="1">
      <c r="A9" s="19"/>
      <c r="B9" s="11">
        <f t="shared" ref="B9:B72" si="6">B8+1</f>
        <v>3</v>
      </c>
      <c r="C9" s="3">
        <v>2101.502</v>
      </c>
      <c r="D9" s="4" t="s">
        <v>2</v>
      </c>
      <c r="E9" s="8" t="s">
        <v>9</v>
      </c>
      <c r="F9" s="7">
        <v>57</v>
      </c>
      <c r="G9" s="13">
        <v>255</v>
      </c>
      <c r="H9" s="13">
        <f t="shared" si="0"/>
        <v>14535</v>
      </c>
      <c r="I9" s="13">
        <v>260</v>
      </c>
      <c r="J9" s="22">
        <f t="shared" si="1"/>
        <v>14820</v>
      </c>
      <c r="K9" s="13">
        <v>285</v>
      </c>
      <c r="L9" s="22">
        <f t="shared" si="2"/>
        <v>16245</v>
      </c>
      <c r="M9" s="13">
        <v>150</v>
      </c>
      <c r="N9" s="22">
        <f t="shared" si="3"/>
        <v>8550</v>
      </c>
      <c r="O9" s="13">
        <v>300</v>
      </c>
      <c r="P9" s="22">
        <f t="shared" si="4"/>
        <v>17100</v>
      </c>
      <c r="Q9" s="13">
        <v>240</v>
      </c>
      <c r="R9" s="22">
        <f t="shared" si="5"/>
        <v>13680</v>
      </c>
      <c r="S9" s="13">
        <v>400</v>
      </c>
      <c r="T9" s="13">
        <f t="shared" ref="T9:T71" si="7">SUM(F9*S9)</f>
        <v>22800</v>
      </c>
    </row>
    <row r="10" spans="1:20" s="12" customFormat="1" ht="21.95" customHeight="1">
      <c r="A10" s="19"/>
      <c r="B10" s="11">
        <f t="shared" si="6"/>
        <v>4</v>
      </c>
      <c r="C10" s="3">
        <v>2101.5070000000001</v>
      </c>
      <c r="D10" s="4" t="s">
        <v>3</v>
      </c>
      <c r="E10" s="8" t="s">
        <v>9</v>
      </c>
      <c r="F10" s="7">
        <v>57</v>
      </c>
      <c r="G10" s="13">
        <v>255</v>
      </c>
      <c r="H10" s="13">
        <f t="shared" si="0"/>
        <v>14535</v>
      </c>
      <c r="I10" s="13">
        <v>88</v>
      </c>
      <c r="J10" s="22">
        <f t="shared" si="1"/>
        <v>5016</v>
      </c>
      <c r="K10" s="13">
        <v>120</v>
      </c>
      <c r="L10" s="22">
        <f t="shared" si="2"/>
        <v>6840</v>
      </c>
      <c r="M10" s="13">
        <v>150</v>
      </c>
      <c r="N10" s="22">
        <f t="shared" si="3"/>
        <v>8550</v>
      </c>
      <c r="O10" s="13">
        <v>150</v>
      </c>
      <c r="P10" s="22">
        <f t="shared" si="4"/>
        <v>8550</v>
      </c>
      <c r="Q10" s="13">
        <v>240</v>
      </c>
      <c r="R10" s="22">
        <f t="shared" si="5"/>
        <v>13680</v>
      </c>
      <c r="S10" s="13">
        <v>200</v>
      </c>
      <c r="T10" s="13">
        <f t="shared" si="7"/>
        <v>11400</v>
      </c>
    </row>
    <row r="11" spans="1:20" s="12" customFormat="1" ht="21.95" customHeight="1">
      <c r="A11" s="19"/>
      <c r="B11" s="11">
        <f t="shared" si="6"/>
        <v>5</v>
      </c>
      <c r="C11" s="3">
        <v>2104.5010000000002</v>
      </c>
      <c r="D11" s="4" t="s">
        <v>48</v>
      </c>
      <c r="E11" s="8" t="s">
        <v>125</v>
      </c>
      <c r="F11" s="7">
        <v>6829</v>
      </c>
      <c r="G11" s="13">
        <v>4</v>
      </c>
      <c r="H11" s="13">
        <f t="shared" si="0"/>
        <v>27316</v>
      </c>
      <c r="I11" s="13">
        <v>5</v>
      </c>
      <c r="J11" s="22">
        <f t="shared" si="1"/>
        <v>34145</v>
      </c>
      <c r="K11" s="13">
        <v>11</v>
      </c>
      <c r="L11" s="22">
        <f t="shared" si="2"/>
        <v>75119</v>
      </c>
      <c r="M11" s="13">
        <v>7</v>
      </c>
      <c r="N11" s="22">
        <f t="shared" si="3"/>
        <v>47803</v>
      </c>
      <c r="O11" s="13">
        <v>8</v>
      </c>
      <c r="P11" s="22">
        <f t="shared" si="4"/>
        <v>54632</v>
      </c>
      <c r="Q11" s="13">
        <v>6.5</v>
      </c>
      <c r="R11" s="22">
        <f t="shared" si="5"/>
        <v>44388.5</v>
      </c>
      <c r="S11" s="13">
        <v>15</v>
      </c>
      <c r="T11" s="13">
        <f t="shared" si="7"/>
        <v>102435</v>
      </c>
    </row>
    <row r="12" spans="1:20" s="12" customFormat="1" ht="21.95" customHeight="1">
      <c r="A12" s="19"/>
      <c r="B12" s="11">
        <f t="shared" si="6"/>
        <v>6</v>
      </c>
      <c r="C12" s="3">
        <v>2104.5010000000002</v>
      </c>
      <c r="D12" s="4" t="s">
        <v>55</v>
      </c>
      <c r="E12" s="8" t="s">
        <v>125</v>
      </c>
      <c r="F12" s="7">
        <v>5329</v>
      </c>
      <c r="G12" s="13">
        <v>6</v>
      </c>
      <c r="H12" s="13">
        <f t="shared" si="0"/>
        <v>31974</v>
      </c>
      <c r="I12" s="13">
        <v>4.9000000000000004</v>
      </c>
      <c r="J12" s="22">
        <f t="shared" si="1"/>
        <v>26112.100000000002</v>
      </c>
      <c r="K12" s="13">
        <v>9.15</v>
      </c>
      <c r="L12" s="22">
        <f t="shared" si="2"/>
        <v>48760.35</v>
      </c>
      <c r="M12" s="13">
        <v>10</v>
      </c>
      <c r="N12" s="22">
        <f t="shared" si="3"/>
        <v>53290</v>
      </c>
      <c r="O12" s="13">
        <v>10.3</v>
      </c>
      <c r="P12" s="22">
        <f t="shared" si="4"/>
        <v>54888.700000000004</v>
      </c>
      <c r="Q12" s="13">
        <v>11</v>
      </c>
      <c r="R12" s="22">
        <f t="shared" si="5"/>
        <v>58619</v>
      </c>
      <c r="S12" s="13">
        <v>16</v>
      </c>
      <c r="T12" s="13">
        <f t="shared" si="7"/>
        <v>85264</v>
      </c>
    </row>
    <row r="13" spans="1:20" s="12" customFormat="1" ht="21.95" customHeight="1">
      <c r="A13" s="19"/>
      <c r="B13" s="11">
        <f t="shared" si="6"/>
        <v>7</v>
      </c>
      <c r="C13" s="3">
        <v>2104.5010000000002</v>
      </c>
      <c r="D13" s="4" t="s">
        <v>56</v>
      </c>
      <c r="E13" s="8" t="s">
        <v>125</v>
      </c>
      <c r="F13" s="7">
        <v>355</v>
      </c>
      <c r="G13" s="13">
        <v>15</v>
      </c>
      <c r="H13" s="13">
        <f t="shared" si="0"/>
        <v>5325</v>
      </c>
      <c r="I13" s="13">
        <v>9.3000000000000007</v>
      </c>
      <c r="J13" s="22">
        <f t="shared" si="1"/>
        <v>3301.5000000000005</v>
      </c>
      <c r="K13" s="13">
        <v>11</v>
      </c>
      <c r="L13" s="22">
        <f t="shared" si="2"/>
        <v>3905</v>
      </c>
      <c r="M13" s="13">
        <v>10</v>
      </c>
      <c r="N13" s="22">
        <f t="shared" si="3"/>
        <v>3550</v>
      </c>
      <c r="O13" s="13">
        <v>12.6</v>
      </c>
      <c r="P13" s="22">
        <f t="shared" si="4"/>
        <v>4473</v>
      </c>
      <c r="Q13" s="13">
        <v>10</v>
      </c>
      <c r="R13" s="22">
        <f t="shared" si="5"/>
        <v>3550</v>
      </c>
      <c r="S13" s="13">
        <v>20</v>
      </c>
      <c r="T13" s="13">
        <f t="shared" si="7"/>
        <v>7100</v>
      </c>
    </row>
    <row r="14" spans="1:20" s="12" customFormat="1" ht="21.95" customHeight="1">
      <c r="A14" s="19"/>
      <c r="B14" s="11">
        <f t="shared" si="6"/>
        <v>8</v>
      </c>
      <c r="C14" s="3">
        <v>2104.5010000000002</v>
      </c>
      <c r="D14" s="4" t="s">
        <v>18</v>
      </c>
      <c r="E14" s="8" t="s">
        <v>125</v>
      </c>
      <c r="F14" s="7">
        <v>13462</v>
      </c>
      <c r="G14" s="13">
        <v>2.4500000000000002</v>
      </c>
      <c r="H14" s="13">
        <f t="shared" si="0"/>
        <v>32981.9</v>
      </c>
      <c r="I14" s="13">
        <v>2.9</v>
      </c>
      <c r="J14" s="22">
        <f t="shared" si="1"/>
        <v>39039.799999999996</v>
      </c>
      <c r="K14" s="13">
        <v>2.85</v>
      </c>
      <c r="L14" s="22">
        <f t="shared" si="2"/>
        <v>38366.700000000004</v>
      </c>
      <c r="M14" s="13">
        <v>3</v>
      </c>
      <c r="N14" s="22">
        <f t="shared" si="3"/>
        <v>40386</v>
      </c>
      <c r="O14" s="13">
        <v>2.2400000000000002</v>
      </c>
      <c r="P14" s="22">
        <f t="shared" si="4"/>
        <v>30154.880000000005</v>
      </c>
      <c r="Q14" s="13">
        <v>3</v>
      </c>
      <c r="R14" s="22">
        <f t="shared" si="5"/>
        <v>40386</v>
      </c>
      <c r="S14" s="13">
        <v>3</v>
      </c>
      <c r="T14" s="13">
        <f t="shared" si="7"/>
        <v>40386</v>
      </c>
    </row>
    <row r="15" spans="1:20" s="12" customFormat="1" ht="21.95" customHeight="1">
      <c r="A15" s="19"/>
      <c r="B15" s="11">
        <f t="shared" si="6"/>
        <v>9</v>
      </c>
      <c r="C15" s="3">
        <v>2104.5010000000002</v>
      </c>
      <c r="D15" s="4" t="s">
        <v>57</v>
      </c>
      <c r="E15" s="8" t="s">
        <v>125</v>
      </c>
      <c r="F15" s="7">
        <v>382</v>
      </c>
      <c r="G15" s="13">
        <v>3</v>
      </c>
      <c r="H15" s="13">
        <f t="shared" si="0"/>
        <v>1146</v>
      </c>
      <c r="I15" s="13">
        <v>6</v>
      </c>
      <c r="J15" s="22">
        <f t="shared" si="1"/>
        <v>2292</v>
      </c>
      <c r="K15" s="13">
        <v>7</v>
      </c>
      <c r="L15" s="22">
        <f t="shared" si="2"/>
        <v>2674</v>
      </c>
      <c r="M15" s="13">
        <v>5</v>
      </c>
      <c r="N15" s="22">
        <f t="shared" si="3"/>
        <v>1910</v>
      </c>
      <c r="O15" s="13">
        <v>12</v>
      </c>
      <c r="P15" s="22">
        <f t="shared" si="4"/>
        <v>4584</v>
      </c>
      <c r="Q15" s="13">
        <v>14</v>
      </c>
      <c r="R15" s="22">
        <f t="shared" si="5"/>
        <v>5348</v>
      </c>
      <c r="S15" s="13">
        <v>7</v>
      </c>
      <c r="T15" s="13">
        <f t="shared" si="7"/>
        <v>2674</v>
      </c>
    </row>
    <row r="16" spans="1:20" s="12" customFormat="1" ht="21.95" customHeight="1">
      <c r="A16" s="19"/>
      <c r="B16" s="11">
        <f t="shared" si="6"/>
        <v>10</v>
      </c>
      <c r="C16" s="3">
        <v>2104.5010000000002</v>
      </c>
      <c r="D16" s="4" t="s">
        <v>58</v>
      </c>
      <c r="E16" s="8" t="s">
        <v>125</v>
      </c>
      <c r="F16" s="7">
        <v>10</v>
      </c>
      <c r="G16" s="13">
        <v>6</v>
      </c>
      <c r="H16" s="13">
        <f t="shared" si="0"/>
        <v>60</v>
      </c>
      <c r="I16" s="13">
        <v>15</v>
      </c>
      <c r="J16" s="22">
        <f t="shared" si="1"/>
        <v>150</v>
      </c>
      <c r="K16" s="13">
        <v>27.5</v>
      </c>
      <c r="L16" s="22">
        <f t="shared" si="2"/>
        <v>275</v>
      </c>
      <c r="M16" s="13">
        <v>20</v>
      </c>
      <c r="N16" s="22">
        <f t="shared" si="3"/>
        <v>200</v>
      </c>
      <c r="O16" s="13">
        <v>10</v>
      </c>
      <c r="P16" s="22">
        <f t="shared" si="4"/>
        <v>100</v>
      </c>
      <c r="Q16" s="13">
        <v>27</v>
      </c>
      <c r="R16" s="22">
        <f t="shared" si="5"/>
        <v>270</v>
      </c>
      <c r="S16" s="13">
        <v>40</v>
      </c>
      <c r="T16" s="13">
        <f t="shared" si="7"/>
        <v>400</v>
      </c>
    </row>
    <row r="17" spans="1:20" s="12" customFormat="1" ht="21.95" customHeight="1">
      <c r="A17" s="19"/>
      <c r="B17" s="11">
        <f t="shared" si="6"/>
        <v>11</v>
      </c>
      <c r="C17" s="3">
        <v>2104.5010000000002</v>
      </c>
      <c r="D17" s="4" t="s">
        <v>59</v>
      </c>
      <c r="E17" s="8" t="s">
        <v>125</v>
      </c>
      <c r="F17" s="7">
        <v>30</v>
      </c>
      <c r="G17" s="13">
        <v>6</v>
      </c>
      <c r="H17" s="13">
        <f t="shared" si="0"/>
        <v>180</v>
      </c>
      <c r="I17" s="13">
        <v>9</v>
      </c>
      <c r="J17" s="22">
        <f t="shared" si="1"/>
        <v>270</v>
      </c>
      <c r="K17" s="13">
        <v>21.75</v>
      </c>
      <c r="L17" s="22">
        <f t="shared" si="2"/>
        <v>652.5</v>
      </c>
      <c r="M17" s="13">
        <v>25</v>
      </c>
      <c r="N17" s="22">
        <f t="shared" si="3"/>
        <v>750</v>
      </c>
      <c r="O17" s="13">
        <v>48</v>
      </c>
      <c r="P17" s="22">
        <f t="shared" si="4"/>
        <v>1440</v>
      </c>
      <c r="Q17" s="13">
        <v>35</v>
      </c>
      <c r="R17" s="22">
        <f t="shared" si="5"/>
        <v>1050</v>
      </c>
      <c r="S17" s="13">
        <v>40</v>
      </c>
      <c r="T17" s="13">
        <f t="shared" si="7"/>
        <v>1200</v>
      </c>
    </row>
    <row r="18" spans="1:20" s="12" customFormat="1" ht="21.95" customHeight="1">
      <c r="A18" s="19"/>
      <c r="B18" s="11">
        <f t="shared" si="6"/>
        <v>12</v>
      </c>
      <c r="C18" s="3">
        <v>2104.5010000000002</v>
      </c>
      <c r="D18" s="4" t="s">
        <v>60</v>
      </c>
      <c r="E18" s="8" t="s">
        <v>125</v>
      </c>
      <c r="F18" s="7">
        <v>182</v>
      </c>
      <c r="G18" s="13">
        <v>6</v>
      </c>
      <c r="H18" s="13">
        <f t="shared" si="0"/>
        <v>1092</v>
      </c>
      <c r="I18" s="13">
        <v>4</v>
      </c>
      <c r="J18" s="22">
        <f t="shared" si="1"/>
        <v>728</v>
      </c>
      <c r="K18" s="13">
        <v>9</v>
      </c>
      <c r="L18" s="22">
        <f t="shared" si="2"/>
        <v>1638</v>
      </c>
      <c r="M18" s="13">
        <v>5</v>
      </c>
      <c r="N18" s="22">
        <f t="shared" si="3"/>
        <v>910</v>
      </c>
      <c r="O18" s="13">
        <v>12</v>
      </c>
      <c r="P18" s="22">
        <f t="shared" si="4"/>
        <v>2184</v>
      </c>
      <c r="Q18" s="13">
        <v>20</v>
      </c>
      <c r="R18" s="22">
        <f t="shared" si="5"/>
        <v>3640</v>
      </c>
      <c r="S18" s="13">
        <v>30</v>
      </c>
      <c r="T18" s="13">
        <f t="shared" si="7"/>
        <v>5460</v>
      </c>
    </row>
    <row r="19" spans="1:20" s="12" customFormat="1" ht="21.95" customHeight="1">
      <c r="A19" s="19"/>
      <c r="B19" s="11">
        <f t="shared" si="6"/>
        <v>13</v>
      </c>
      <c r="C19" s="3">
        <v>2104.5010000000002</v>
      </c>
      <c r="D19" s="4" t="s">
        <v>61</v>
      </c>
      <c r="E19" s="8" t="s">
        <v>125</v>
      </c>
      <c r="F19" s="7">
        <v>352</v>
      </c>
      <c r="G19" s="13">
        <v>3.5</v>
      </c>
      <c r="H19" s="13">
        <f t="shared" si="0"/>
        <v>1232</v>
      </c>
      <c r="I19" s="13">
        <v>3.4</v>
      </c>
      <c r="J19" s="22">
        <f t="shared" si="1"/>
        <v>1196.8</v>
      </c>
      <c r="K19" s="13">
        <v>6.5</v>
      </c>
      <c r="L19" s="22">
        <f t="shared" si="2"/>
        <v>2288</v>
      </c>
      <c r="M19" s="13">
        <v>5</v>
      </c>
      <c r="N19" s="22">
        <f t="shared" si="3"/>
        <v>1760</v>
      </c>
      <c r="O19" s="13">
        <v>6</v>
      </c>
      <c r="P19" s="22">
        <f t="shared" si="4"/>
        <v>2112</v>
      </c>
      <c r="Q19" s="13">
        <v>7.5</v>
      </c>
      <c r="R19" s="22">
        <f t="shared" si="5"/>
        <v>2640</v>
      </c>
      <c r="S19" s="13">
        <v>6.5</v>
      </c>
      <c r="T19" s="13">
        <f t="shared" si="7"/>
        <v>2288</v>
      </c>
    </row>
    <row r="20" spans="1:20" s="12" customFormat="1" ht="21.95" customHeight="1">
      <c r="A20" s="19"/>
      <c r="B20" s="11">
        <f t="shared" si="6"/>
        <v>14</v>
      </c>
      <c r="C20" s="3">
        <v>2104.5010000000002</v>
      </c>
      <c r="D20" s="4" t="s">
        <v>62</v>
      </c>
      <c r="E20" s="8" t="s">
        <v>125</v>
      </c>
      <c r="F20" s="7">
        <v>1356</v>
      </c>
      <c r="G20" s="13">
        <v>5</v>
      </c>
      <c r="H20" s="13">
        <f t="shared" si="0"/>
        <v>6780</v>
      </c>
      <c r="I20" s="13">
        <v>3.4</v>
      </c>
      <c r="J20" s="22">
        <f t="shared" si="1"/>
        <v>4610.3999999999996</v>
      </c>
      <c r="K20" s="13">
        <v>2</v>
      </c>
      <c r="L20" s="22">
        <f t="shared" si="2"/>
        <v>2712</v>
      </c>
      <c r="M20" s="13">
        <v>5</v>
      </c>
      <c r="N20" s="22">
        <f t="shared" si="3"/>
        <v>6780</v>
      </c>
      <c r="O20" s="13">
        <v>5</v>
      </c>
      <c r="P20" s="22">
        <f t="shared" si="4"/>
        <v>6780</v>
      </c>
      <c r="Q20" s="13">
        <v>7</v>
      </c>
      <c r="R20" s="22">
        <f t="shared" si="5"/>
        <v>9492</v>
      </c>
      <c r="S20" s="13">
        <v>5</v>
      </c>
      <c r="T20" s="13">
        <f t="shared" si="7"/>
        <v>6780</v>
      </c>
    </row>
    <row r="21" spans="1:20" s="12" customFormat="1" ht="21.95" customHeight="1">
      <c r="A21" s="19"/>
      <c r="B21" s="11">
        <f t="shared" si="6"/>
        <v>15</v>
      </c>
      <c r="C21" s="3">
        <v>2104.5010000000002</v>
      </c>
      <c r="D21" s="4" t="s">
        <v>63</v>
      </c>
      <c r="E21" s="8" t="s">
        <v>125</v>
      </c>
      <c r="F21" s="7">
        <v>157</v>
      </c>
      <c r="G21" s="13">
        <v>4</v>
      </c>
      <c r="H21" s="13">
        <f t="shared" si="0"/>
        <v>628</v>
      </c>
      <c r="I21" s="13">
        <v>3.4</v>
      </c>
      <c r="J21" s="22">
        <f t="shared" si="1"/>
        <v>533.79999999999995</v>
      </c>
      <c r="K21" s="13">
        <v>4</v>
      </c>
      <c r="L21" s="22">
        <f t="shared" si="2"/>
        <v>628</v>
      </c>
      <c r="M21" s="13">
        <v>5</v>
      </c>
      <c r="N21" s="22">
        <f t="shared" si="3"/>
        <v>785</v>
      </c>
      <c r="O21" s="13">
        <v>5</v>
      </c>
      <c r="P21" s="22">
        <f t="shared" si="4"/>
        <v>785</v>
      </c>
      <c r="Q21" s="13">
        <v>7</v>
      </c>
      <c r="R21" s="22">
        <f t="shared" si="5"/>
        <v>1099</v>
      </c>
      <c r="S21" s="13">
        <v>3</v>
      </c>
      <c r="T21" s="13">
        <f t="shared" si="7"/>
        <v>471</v>
      </c>
    </row>
    <row r="22" spans="1:20" s="12" customFormat="1" ht="21.95" customHeight="1">
      <c r="A22" s="19"/>
      <c r="B22" s="11">
        <f t="shared" si="6"/>
        <v>16</v>
      </c>
      <c r="C22" s="3">
        <v>2104.5010000000002</v>
      </c>
      <c r="D22" s="4" t="s">
        <v>126</v>
      </c>
      <c r="E22" s="8" t="s">
        <v>125</v>
      </c>
      <c r="F22" s="7">
        <v>8240</v>
      </c>
      <c r="G22" s="13">
        <v>2</v>
      </c>
      <c r="H22" s="13">
        <f t="shared" si="0"/>
        <v>16480</v>
      </c>
      <c r="I22" s="13">
        <v>3.7</v>
      </c>
      <c r="J22" s="22">
        <f t="shared" si="1"/>
        <v>30488</v>
      </c>
      <c r="K22" s="13">
        <v>3.2</v>
      </c>
      <c r="L22" s="22">
        <f t="shared" si="2"/>
        <v>26368</v>
      </c>
      <c r="M22" s="13">
        <v>4</v>
      </c>
      <c r="N22" s="22">
        <f t="shared" si="3"/>
        <v>32960</v>
      </c>
      <c r="O22" s="13">
        <v>3</v>
      </c>
      <c r="P22" s="22">
        <f t="shared" si="4"/>
        <v>24720</v>
      </c>
      <c r="Q22" s="13">
        <v>6</v>
      </c>
      <c r="R22" s="22">
        <f t="shared" si="5"/>
        <v>49440</v>
      </c>
      <c r="S22" s="13">
        <v>13</v>
      </c>
      <c r="T22" s="13">
        <f t="shared" si="7"/>
        <v>107120</v>
      </c>
    </row>
    <row r="23" spans="1:20" s="12" customFormat="1" ht="21.95" customHeight="1">
      <c r="A23" s="19"/>
      <c r="B23" s="11">
        <f t="shared" si="6"/>
        <v>17</v>
      </c>
      <c r="C23" s="3">
        <v>2104.5010000000002</v>
      </c>
      <c r="D23" s="4" t="s">
        <v>154</v>
      </c>
      <c r="E23" s="8" t="s">
        <v>125</v>
      </c>
      <c r="F23" s="7">
        <v>6113</v>
      </c>
      <c r="G23" s="13">
        <v>4.4000000000000004</v>
      </c>
      <c r="H23" s="13">
        <f t="shared" si="0"/>
        <v>26897.200000000001</v>
      </c>
      <c r="I23" s="13">
        <v>4.08</v>
      </c>
      <c r="J23" s="22">
        <f t="shared" si="1"/>
        <v>24941.040000000001</v>
      </c>
      <c r="K23" s="13">
        <v>2.85</v>
      </c>
      <c r="L23" s="22">
        <f t="shared" si="2"/>
        <v>17422.05</v>
      </c>
      <c r="M23" s="13">
        <v>4.25</v>
      </c>
      <c r="N23" s="22">
        <f t="shared" si="3"/>
        <v>25980.25</v>
      </c>
      <c r="O23" s="13">
        <v>4</v>
      </c>
      <c r="P23" s="22">
        <f t="shared" si="4"/>
        <v>24452</v>
      </c>
      <c r="Q23" s="13">
        <v>4.5</v>
      </c>
      <c r="R23" s="22">
        <f t="shared" si="5"/>
        <v>27508.5</v>
      </c>
      <c r="S23" s="13">
        <v>9</v>
      </c>
      <c r="T23" s="13">
        <f t="shared" si="7"/>
        <v>55017</v>
      </c>
    </row>
    <row r="24" spans="1:20" s="12" customFormat="1" ht="21.95" customHeight="1">
      <c r="A24" s="19"/>
      <c r="B24" s="11">
        <f t="shared" si="6"/>
        <v>18</v>
      </c>
      <c r="C24" s="3">
        <v>2104.5030000000002</v>
      </c>
      <c r="D24" s="4" t="s">
        <v>6</v>
      </c>
      <c r="E24" s="8" t="s">
        <v>129</v>
      </c>
      <c r="F24" s="7">
        <v>11581</v>
      </c>
      <c r="G24" s="13">
        <v>0.52</v>
      </c>
      <c r="H24" s="13">
        <f t="shared" si="0"/>
        <v>6022.12</v>
      </c>
      <c r="I24" s="13">
        <v>0.44</v>
      </c>
      <c r="J24" s="22">
        <f t="shared" si="1"/>
        <v>5095.6400000000003</v>
      </c>
      <c r="K24" s="13">
        <v>0.4</v>
      </c>
      <c r="L24" s="22">
        <f t="shared" si="2"/>
        <v>4632.4000000000005</v>
      </c>
      <c r="M24" s="13">
        <v>0.7</v>
      </c>
      <c r="N24" s="22">
        <f t="shared" si="3"/>
        <v>8106.7</v>
      </c>
      <c r="O24" s="13">
        <v>0.72</v>
      </c>
      <c r="P24" s="22">
        <f t="shared" si="4"/>
        <v>8338.32</v>
      </c>
      <c r="Q24" s="13">
        <v>1.25</v>
      </c>
      <c r="R24" s="22">
        <f t="shared" si="5"/>
        <v>14476.25</v>
      </c>
      <c r="S24" s="13">
        <v>1</v>
      </c>
      <c r="T24" s="13">
        <f t="shared" si="7"/>
        <v>11581</v>
      </c>
    </row>
    <row r="25" spans="1:20" s="12" customFormat="1" ht="21.95" customHeight="1">
      <c r="A25" s="19"/>
      <c r="B25" s="11">
        <f t="shared" si="6"/>
        <v>19</v>
      </c>
      <c r="C25" s="3">
        <v>2104.5030000000002</v>
      </c>
      <c r="D25" s="4" t="s">
        <v>46</v>
      </c>
      <c r="E25" s="8" t="s">
        <v>129</v>
      </c>
      <c r="F25" s="7">
        <v>2088</v>
      </c>
      <c r="G25" s="13">
        <v>0.8</v>
      </c>
      <c r="H25" s="13">
        <f t="shared" si="0"/>
        <v>1670.4</v>
      </c>
      <c r="I25" s="13">
        <v>0.68</v>
      </c>
      <c r="J25" s="22">
        <f t="shared" si="1"/>
        <v>1419.8400000000001</v>
      </c>
      <c r="K25" s="13">
        <v>0.65</v>
      </c>
      <c r="L25" s="22">
        <f t="shared" si="2"/>
        <v>1357.2</v>
      </c>
      <c r="M25" s="13">
        <v>1</v>
      </c>
      <c r="N25" s="22">
        <f t="shared" si="3"/>
        <v>2088</v>
      </c>
      <c r="O25" s="13">
        <v>0.72</v>
      </c>
      <c r="P25" s="22">
        <f t="shared" si="4"/>
        <v>1503.36</v>
      </c>
      <c r="Q25" s="13">
        <v>2.2000000000000002</v>
      </c>
      <c r="R25" s="22">
        <f t="shared" si="5"/>
        <v>4593.6000000000004</v>
      </c>
      <c r="S25" s="13">
        <v>2</v>
      </c>
      <c r="T25" s="13">
        <f t="shared" si="7"/>
        <v>4176</v>
      </c>
    </row>
    <row r="26" spans="1:20" s="12" customFormat="1" ht="21.95" customHeight="1">
      <c r="A26" s="19"/>
      <c r="B26" s="11">
        <f t="shared" si="6"/>
        <v>20</v>
      </c>
      <c r="C26" s="3">
        <v>2104.5050000000001</v>
      </c>
      <c r="D26" s="4" t="s">
        <v>155</v>
      </c>
      <c r="E26" s="8" t="s">
        <v>138</v>
      </c>
      <c r="F26" s="7">
        <v>100</v>
      </c>
      <c r="G26" s="13">
        <v>6.5</v>
      </c>
      <c r="H26" s="13">
        <f t="shared" si="0"/>
        <v>650</v>
      </c>
      <c r="I26" s="13">
        <v>11</v>
      </c>
      <c r="J26" s="22">
        <f t="shared" si="1"/>
        <v>1100</v>
      </c>
      <c r="K26" s="13">
        <v>0.7</v>
      </c>
      <c r="L26" s="22">
        <f t="shared" si="2"/>
        <v>70</v>
      </c>
      <c r="M26" s="13">
        <v>5</v>
      </c>
      <c r="N26" s="22">
        <f t="shared" si="3"/>
        <v>500</v>
      </c>
      <c r="O26" s="13">
        <v>18</v>
      </c>
      <c r="P26" s="22">
        <f t="shared" si="4"/>
        <v>1800</v>
      </c>
      <c r="Q26" s="13">
        <v>9</v>
      </c>
      <c r="R26" s="22">
        <f t="shared" si="5"/>
        <v>900</v>
      </c>
      <c r="S26" s="13">
        <v>18</v>
      </c>
      <c r="T26" s="13">
        <f t="shared" si="7"/>
        <v>1800</v>
      </c>
    </row>
    <row r="27" spans="1:20" s="12" customFormat="1" ht="21.95" customHeight="1">
      <c r="A27" s="19"/>
      <c r="B27" s="11">
        <f t="shared" si="6"/>
        <v>21</v>
      </c>
      <c r="C27" s="3">
        <v>2104.5050000000001</v>
      </c>
      <c r="D27" s="4" t="s">
        <v>17</v>
      </c>
      <c r="E27" s="8" t="s">
        <v>138</v>
      </c>
      <c r="F27" s="7">
        <v>20856</v>
      </c>
      <c r="G27" s="13">
        <v>2.2000000000000002</v>
      </c>
      <c r="H27" s="13">
        <f t="shared" si="0"/>
        <v>45883.200000000004</v>
      </c>
      <c r="I27" s="13">
        <v>2.0099999999999998</v>
      </c>
      <c r="J27" s="22">
        <f t="shared" si="1"/>
        <v>41920.559999999998</v>
      </c>
      <c r="K27" s="13">
        <v>2.35</v>
      </c>
      <c r="L27" s="22">
        <f t="shared" si="2"/>
        <v>49011.6</v>
      </c>
      <c r="M27" s="13">
        <v>3.5</v>
      </c>
      <c r="N27" s="22">
        <f t="shared" si="3"/>
        <v>72996</v>
      </c>
      <c r="O27" s="13">
        <v>2.2799999999999998</v>
      </c>
      <c r="P27" s="22">
        <f t="shared" si="4"/>
        <v>47551.679999999993</v>
      </c>
      <c r="Q27" s="13">
        <v>3</v>
      </c>
      <c r="R27" s="22">
        <f t="shared" si="5"/>
        <v>62568</v>
      </c>
      <c r="S27" s="13">
        <v>2.5</v>
      </c>
      <c r="T27" s="13">
        <f t="shared" si="7"/>
        <v>52140</v>
      </c>
    </row>
    <row r="28" spans="1:20" s="12" customFormat="1" ht="21.95" customHeight="1">
      <c r="A28" s="19"/>
      <c r="B28" s="11">
        <f t="shared" si="6"/>
        <v>22</v>
      </c>
      <c r="C28" s="3">
        <v>2104.509</v>
      </c>
      <c r="D28" s="4" t="s">
        <v>30</v>
      </c>
      <c r="E28" s="8" t="s">
        <v>139</v>
      </c>
      <c r="F28" s="7">
        <v>4</v>
      </c>
      <c r="G28" s="13">
        <v>250</v>
      </c>
      <c r="H28" s="13">
        <f t="shared" si="0"/>
        <v>1000</v>
      </c>
      <c r="I28" s="13">
        <v>115</v>
      </c>
      <c r="J28" s="22">
        <f t="shared" si="1"/>
        <v>460</v>
      </c>
      <c r="K28" s="13">
        <v>200</v>
      </c>
      <c r="L28" s="22">
        <f t="shared" si="2"/>
        <v>800</v>
      </c>
      <c r="M28" s="13">
        <v>50</v>
      </c>
      <c r="N28" s="22">
        <f t="shared" si="3"/>
        <v>200</v>
      </c>
      <c r="O28" s="13">
        <v>115</v>
      </c>
      <c r="P28" s="22">
        <f t="shared" si="4"/>
        <v>460</v>
      </c>
      <c r="Q28" s="13">
        <v>170</v>
      </c>
      <c r="R28" s="22">
        <f t="shared" si="5"/>
        <v>680</v>
      </c>
      <c r="S28" s="13">
        <v>250</v>
      </c>
      <c r="T28" s="13">
        <f t="shared" si="7"/>
        <v>1000</v>
      </c>
    </row>
    <row r="29" spans="1:20" s="12" customFormat="1" ht="21.95" customHeight="1">
      <c r="A29" s="19"/>
      <c r="B29" s="11">
        <f t="shared" si="6"/>
        <v>23</v>
      </c>
      <c r="C29" s="3">
        <v>2104.509</v>
      </c>
      <c r="D29" s="4" t="s">
        <v>64</v>
      </c>
      <c r="E29" s="5" t="s">
        <v>139</v>
      </c>
      <c r="F29" s="7">
        <v>56</v>
      </c>
      <c r="G29" s="13">
        <v>150</v>
      </c>
      <c r="H29" s="13">
        <f t="shared" si="0"/>
        <v>8400</v>
      </c>
      <c r="I29" s="13">
        <v>75</v>
      </c>
      <c r="J29" s="22">
        <f t="shared" si="1"/>
        <v>4200</v>
      </c>
      <c r="K29" s="13">
        <v>175</v>
      </c>
      <c r="L29" s="22">
        <f t="shared" si="2"/>
        <v>9800</v>
      </c>
      <c r="M29" s="13">
        <v>25</v>
      </c>
      <c r="N29" s="22">
        <f t="shared" si="3"/>
        <v>1400</v>
      </c>
      <c r="O29" s="13">
        <v>420</v>
      </c>
      <c r="P29" s="22">
        <f t="shared" si="4"/>
        <v>23520</v>
      </c>
      <c r="Q29" s="13">
        <v>380</v>
      </c>
      <c r="R29" s="22">
        <f t="shared" si="5"/>
        <v>21280</v>
      </c>
      <c r="S29" s="13">
        <v>500</v>
      </c>
      <c r="T29" s="13">
        <f t="shared" si="7"/>
        <v>28000</v>
      </c>
    </row>
    <row r="30" spans="1:20" s="12" customFormat="1" ht="21.95" customHeight="1">
      <c r="A30" s="19"/>
      <c r="B30" s="11">
        <f t="shared" si="6"/>
        <v>24</v>
      </c>
      <c r="C30" s="3">
        <v>2104.509</v>
      </c>
      <c r="D30" s="4" t="s">
        <v>156</v>
      </c>
      <c r="E30" s="5" t="s">
        <v>139</v>
      </c>
      <c r="F30" s="7">
        <v>102</v>
      </c>
      <c r="G30" s="13">
        <v>385</v>
      </c>
      <c r="H30" s="13">
        <f t="shared" si="0"/>
        <v>39270</v>
      </c>
      <c r="I30" s="13">
        <v>120</v>
      </c>
      <c r="J30" s="22">
        <f t="shared" si="1"/>
        <v>12240</v>
      </c>
      <c r="K30" s="13">
        <v>175</v>
      </c>
      <c r="L30" s="22">
        <f t="shared" si="2"/>
        <v>17850</v>
      </c>
      <c r="M30" s="13">
        <v>250</v>
      </c>
      <c r="N30" s="22">
        <f t="shared" si="3"/>
        <v>25500</v>
      </c>
      <c r="O30" s="13">
        <v>343</v>
      </c>
      <c r="P30" s="22">
        <f t="shared" si="4"/>
        <v>34986</v>
      </c>
      <c r="Q30" s="13">
        <v>200</v>
      </c>
      <c r="R30" s="22">
        <f t="shared" si="5"/>
        <v>20400</v>
      </c>
      <c r="S30" s="13">
        <v>250</v>
      </c>
      <c r="T30" s="13">
        <f t="shared" si="7"/>
        <v>25500</v>
      </c>
    </row>
    <row r="31" spans="1:20" s="12" customFormat="1" ht="21.95" customHeight="1">
      <c r="A31" s="19"/>
      <c r="B31" s="11">
        <f t="shared" si="6"/>
        <v>25</v>
      </c>
      <c r="C31" s="3">
        <v>2104.509</v>
      </c>
      <c r="D31" s="4" t="s">
        <v>47</v>
      </c>
      <c r="E31" s="5" t="s">
        <v>139</v>
      </c>
      <c r="F31" s="7">
        <v>6</v>
      </c>
      <c r="G31" s="13">
        <v>260</v>
      </c>
      <c r="H31" s="13">
        <f t="shared" si="0"/>
        <v>1560</v>
      </c>
      <c r="I31" s="13">
        <v>100</v>
      </c>
      <c r="J31" s="22">
        <f t="shared" si="1"/>
        <v>600</v>
      </c>
      <c r="K31" s="13">
        <v>725</v>
      </c>
      <c r="L31" s="22">
        <f t="shared" si="2"/>
        <v>4350</v>
      </c>
      <c r="M31" s="13">
        <v>250</v>
      </c>
      <c r="N31" s="22">
        <f t="shared" si="3"/>
        <v>1500</v>
      </c>
      <c r="O31" s="13">
        <v>342</v>
      </c>
      <c r="P31" s="22">
        <f t="shared" si="4"/>
        <v>2052</v>
      </c>
      <c r="Q31" s="13">
        <v>640</v>
      </c>
      <c r="R31" s="22">
        <f t="shared" si="5"/>
        <v>3840</v>
      </c>
      <c r="S31" s="13">
        <v>350</v>
      </c>
      <c r="T31" s="13">
        <f t="shared" si="7"/>
        <v>2100</v>
      </c>
    </row>
    <row r="32" spans="1:20" s="12" customFormat="1" ht="21.95" customHeight="1">
      <c r="A32" s="19"/>
      <c r="B32" s="11">
        <f t="shared" si="6"/>
        <v>26</v>
      </c>
      <c r="C32" s="3">
        <v>2104.511</v>
      </c>
      <c r="D32" s="4" t="s">
        <v>49</v>
      </c>
      <c r="E32" s="5" t="s">
        <v>125</v>
      </c>
      <c r="F32" s="7">
        <v>477</v>
      </c>
      <c r="G32" s="13">
        <v>5.25</v>
      </c>
      <c r="H32" s="13">
        <f t="shared" si="0"/>
        <v>2504.25</v>
      </c>
      <c r="I32" s="13">
        <v>5.6</v>
      </c>
      <c r="J32" s="22">
        <f t="shared" si="1"/>
        <v>2671.2</v>
      </c>
      <c r="K32" s="13">
        <v>4.25</v>
      </c>
      <c r="L32" s="22">
        <f t="shared" si="2"/>
        <v>2027.25</v>
      </c>
      <c r="M32" s="13">
        <v>5</v>
      </c>
      <c r="N32" s="22">
        <f t="shared" si="3"/>
        <v>2385</v>
      </c>
      <c r="O32" s="13">
        <v>6</v>
      </c>
      <c r="P32" s="22">
        <f t="shared" si="4"/>
        <v>2862</v>
      </c>
      <c r="Q32" s="13">
        <v>3.5</v>
      </c>
      <c r="R32" s="22">
        <f t="shared" si="5"/>
        <v>1669.5</v>
      </c>
      <c r="S32" s="13">
        <v>5</v>
      </c>
      <c r="T32" s="13">
        <f t="shared" si="7"/>
        <v>2385</v>
      </c>
    </row>
    <row r="33" spans="1:20" s="12" customFormat="1" ht="21.95" customHeight="1">
      <c r="A33" s="19"/>
      <c r="B33" s="11">
        <f t="shared" si="6"/>
        <v>27</v>
      </c>
      <c r="C33" s="9">
        <v>2104.5129999999999</v>
      </c>
      <c r="D33" s="4" t="s">
        <v>65</v>
      </c>
      <c r="E33" s="5" t="s">
        <v>125</v>
      </c>
      <c r="F33" s="7">
        <v>972</v>
      </c>
      <c r="G33" s="13">
        <v>1.65</v>
      </c>
      <c r="H33" s="13">
        <f t="shared" si="0"/>
        <v>1603.8</v>
      </c>
      <c r="I33" s="13">
        <v>2.5499999999999998</v>
      </c>
      <c r="J33" s="22">
        <f t="shared" si="1"/>
        <v>2478.6</v>
      </c>
      <c r="K33" s="13">
        <v>1.5</v>
      </c>
      <c r="L33" s="22">
        <f t="shared" si="2"/>
        <v>1458</v>
      </c>
      <c r="M33" s="13">
        <v>3</v>
      </c>
      <c r="N33" s="22">
        <f t="shared" si="3"/>
        <v>2916</v>
      </c>
      <c r="O33" s="13">
        <v>3</v>
      </c>
      <c r="P33" s="22">
        <f t="shared" si="4"/>
        <v>2916</v>
      </c>
      <c r="Q33" s="13">
        <v>2.4</v>
      </c>
      <c r="R33" s="22">
        <f t="shared" si="5"/>
        <v>2332.7999999999997</v>
      </c>
      <c r="S33" s="13">
        <v>2</v>
      </c>
      <c r="T33" s="13">
        <f t="shared" si="7"/>
        <v>1944</v>
      </c>
    </row>
    <row r="34" spans="1:20" s="12" customFormat="1" ht="21.95" customHeight="1">
      <c r="A34" s="19"/>
      <c r="B34" s="11">
        <f t="shared" si="6"/>
        <v>28</v>
      </c>
      <c r="C34" s="3">
        <v>2104.5230000000001</v>
      </c>
      <c r="D34" s="4" t="s">
        <v>157</v>
      </c>
      <c r="E34" s="8" t="s">
        <v>139</v>
      </c>
      <c r="F34" s="7">
        <v>2</v>
      </c>
      <c r="G34" s="13">
        <v>80</v>
      </c>
      <c r="H34" s="13">
        <f t="shared" si="0"/>
        <v>160</v>
      </c>
      <c r="I34" s="13">
        <v>102</v>
      </c>
      <c r="J34" s="22">
        <f t="shared" si="1"/>
        <v>204</v>
      </c>
      <c r="K34" s="13">
        <v>115</v>
      </c>
      <c r="L34" s="22">
        <f t="shared" si="2"/>
        <v>230</v>
      </c>
      <c r="M34" s="13">
        <v>500</v>
      </c>
      <c r="N34" s="22">
        <f t="shared" si="3"/>
        <v>1000</v>
      </c>
      <c r="O34" s="13">
        <v>150</v>
      </c>
      <c r="P34" s="22">
        <f t="shared" si="4"/>
        <v>300</v>
      </c>
      <c r="Q34" s="13">
        <v>150</v>
      </c>
      <c r="R34" s="22">
        <f t="shared" si="5"/>
        <v>300</v>
      </c>
      <c r="S34" s="13">
        <v>100</v>
      </c>
      <c r="T34" s="13">
        <f t="shared" si="7"/>
        <v>200</v>
      </c>
    </row>
    <row r="35" spans="1:20" s="12" customFormat="1" ht="21.95" customHeight="1">
      <c r="A35" s="19"/>
      <c r="B35" s="11">
        <f t="shared" si="6"/>
        <v>29</v>
      </c>
      <c r="C35" s="3">
        <v>2104.5250000000001</v>
      </c>
      <c r="D35" s="4" t="s">
        <v>66</v>
      </c>
      <c r="E35" s="8" t="s">
        <v>125</v>
      </c>
      <c r="F35" s="7">
        <v>250</v>
      </c>
      <c r="G35" s="13">
        <v>2</v>
      </c>
      <c r="H35" s="13">
        <f t="shared" si="0"/>
        <v>500</v>
      </c>
      <c r="I35" s="13">
        <v>1.8</v>
      </c>
      <c r="J35" s="22">
        <f t="shared" si="1"/>
        <v>450</v>
      </c>
      <c r="K35" s="13">
        <v>5.6</v>
      </c>
      <c r="L35" s="22">
        <f t="shared" si="2"/>
        <v>1400</v>
      </c>
      <c r="M35" s="13">
        <v>5</v>
      </c>
      <c r="N35" s="22">
        <f t="shared" si="3"/>
        <v>1250</v>
      </c>
      <c r="O35" s="13">
        <v>3</v>
      </c>
      <c r="P35" s="22">
        <f t="shared" si="4"/>
        <v>750</v>
      </c>
      <c r="Q35" s="13">
        <v>5</v>
      </c>
      <c r="R35" s="22">
        <f t="shared" si="5"/>
        <v>1250</v>
      </c>
      <c r="S35" s="13">
        <v>3</v>
      </c>
      <c r="T35" s="13">
        <f t="shared" si="7"/>
        <v>750</v>
      </c>
    </row>
    <row r="36" spans="1:20" s="12" customFormat="1" ht="21.95" customHeight="1">
      <c r="A36" s="19"/>
      <c r="B36" s="11">
        <f t="shared" si="6"/>
        <v>30</v>
      </c>
      <c r="C36" s="3">
        <v>2104.5250000000001</v>
      </c>
      <c r="D36" s="4" t="s">
        <v>50</v>
      </c>
      <c r="E36" s="8" t="s">
        <v>125</v>
      </c>
      <c r="F36" s="7">
        <v>1022</v>
      </c>
      <c r="G36" s="13">
        <v>8.5</v>
      </c>
      <c r="H36" s="13">
        <f t="shared" si="0"/>
        <v>8687</v>
      </c>
      <c r="I36" s="13">
        <v>4.7</v>
      </c>
      <c r="J36" s="22">
        <f t="shared" si="1"/>
        <v>4803.4000000000005</v>
      </c>
      <c r="K36" s="13">
        <v>3.05</v>
      </c>
      <c r="L36" s="22">
        <f t="shared" si="2"/>
        <v>3117.1</v>
      </c>
      <c r="M36" s="13">
        <v>1</v>
      </c>
      <c r="N36" s="22">
        <f t="shared" si="3"/>
        <v>1022</v>
      </c>
      <c r="O36" s="13">
        <v>3.45</v>
      </c>
      <c r="P36" s="22">
        <f t="shared" si="4"/>
        <v>3525.9</v>
      </c>
      <c r="Q36" s="13">
        <v>4.5</v>
      </c>
      <c r="R36" s="22">
        <f t="shared" si="5"/>
        <v>4599</v>
      </c>
      <c r="S36" s="13">
        <v>2.66</v>
      </c>
      <c r="T36" s="13">
        <f t="shared" si="7"/>
        <v>2718.52</v>
      </c>
    </row>
    <row r="37" spans="1:20" s="12" customFormat="1" ht="21.95" customHeight="1">
      <c r="A37" s="19"/>
      <c r="B37" s="11">
        <f t="shared" si="6"/>
        <v>31</v>
      </c>
      <c r="C37" s="3">
        <v>2104.5250000000001</v>
      </c>
      <c r="D37" s="4" t="s">
        <v>158</v>
      </c>
      <c r="E37" s="8" t="s">
        <v>125</v>
      </c>
      <c r="F37" s="7">
        <v>7494</v>
      </c>
      <c r="G37" s="13">
        <v>7</v>
      </c>
      <c r="H37" s="13">
        <f t="shared" si="0"/>
        <v>52458</v>
      </c>
      <c r="I37" s="13">
        <v>3.9</v>
      </c>
      <c r="J37" s="22">
        <f t="shared" si="1"/>
        <v>29226.6</v>
      </c>
      <c r="K37" s="13">
        <v>6.25</v>
      </c>
      <c r="L37" s="22">
        <f t="shared" si="2"/>
        <v>46837.5</v>
      </c>
      <c r="M37" s="13">
        <v>5</v>
      </c>
      <c r="N37" s="22">
        <f t="shared" si="3"/>
        <v>37470</v>
      </c>
      <c r="O37" s="13">
        <v>5.7</v>
      </c>
      <c r="P37" s="22">
        <f t="shared" si="4"/>
        <v>42715.8</v>
      </c>
      <c r="Q37" s="13">
        <v>3.25</v>
      </c>
      <c r="R37" s="22">
        <f t="shared" si="5"/>
        <v>24355.5</v>
      </c>
      <c r="S37" s="13">
        <v>3.5</v>
      </c>
      <c r="T37" s="13">
        <f t="shared" si="7"/>
        <v>26229</v>
      </c>
    </row>
    <row r="38" spans="1:20" s="12" customFormat="1" ht="21.95" customHeight="1">
      <c r="A38" s="19"/>
      <c r="B38" s="11">
        <f t="shared" si="6"/>
        <v>32</v>
      </c>
      <c r="C38" s="3">
        <v>2104.6019999999999</v>
      </c>
      <c r="D38" s="4" t="s">
        <v>159</v>
      </c>
      <c r="E38" s="8" t="s">
        <v>139</v>
      </c>
      <c r="F38" s="7">
        <v>3</v>
      </c>
      <c r="G38" s="13">
        <v>100</v>
      </c>
      <c r="H38" s="13">
        <f t="shared" si="0"/>
        <v>300</v>
      </c>
      <c r="I38" s="13">
        <v>207</v>
      </c>
      <c r="J38" s="22">
        <f t="shared" si="1"/>
        <v>621</v>
      </c>
      <c r="K38" s="13">
        <v>385</v>
      </c>
      <c r="L38" s="22">
        <f t="shared" si="2"/>
        <v>1155</v>
      </c>
      <c r="M38" s="13">
        <v>150</v>
      </c>
      <c r="N38" s="22">
        <f t="shared" si="3"/>
        <v>450</v>
      </c>
      <c r="O38" s="13">
        <v>457</v>
      </c>
      <c r="P38" s="22">
        <f t="shared" si="4"/>
        <v>1371</v>
      </c>
      <c r="Q38" s="13">
        <v>1100</v>
      </c>
      <c r="R38" s="22">
        <f t="shared" si="5"/>
        <v>3300</v>
      </c>
      <c r="S38" s="13">
        <v>200</v>
      </c>
      <c r="T38" s="13">
        <f t="shared" si="7"/>
        <v>600</v>
      </c>
    </row>
    <row r="39" spans="1:20" s="12" customFormat="1" ht="21.95" customHeight="1">
      <c r="A39" s="19"/>
      <c r="B39" s="11">
        <f t="shared" si="6"/>
        <v>33</v>
      </c>
      <c r="C39" s="3">
        <v>2104.6019999999999</v>
      </c>
      <c r="D39" s="4" t="s">
        <v>160</v>
      </c>
      <c r="E39" s="8" t="s">
        <v>139</v>
      </c>
      <c r="F39" s="7">
        <v>42</v>
      </c>
      <c r="G39" s="13">
        <v>200</v>
      </c>
      <c r="H39" s="13">
        <f t="shared" si="0"/>
        <v>8400</v>
      </c>
      <c r="I39" s="13">
        <v>936</v>
      </c>
      <c r="J39" s="22">
        <f t="shared" si="1"/>
        <v>39312</v>
      </c>
      <c r="K39" s="13">
        <v>575</v>
      </c>
      <c r="L39" s="22">
        <f t="shared" si="2"/>
        <v>24150</v>
      </c>
      <c r="M39" s="13">
        <v>300</v>
      </c>
      <c r="N39" s="22">
        <f t="shared" si="3"/>
        <v>12600</v>
      </c>
      <c r="O39" s="13">
        <v>286</v>
      </c>
      <c r="P39" s="22">
        <f t="shared" si="4"/>
        <v>12012</v>
      </c>
      <c r="Q39" s="13">
        <v>150</v>
      </c>
      <c r="R39" s="22">
        <f t="shared" si="5"/>
        <v>6300</v>
      </c>
      <c r="S39" s="13">
        <v>611.54999999999995</v>
      </c>
      <c r="T39" s="13">
        <f t="shared" si="7"/>
        <v>25685.1</v>
      </c>
    </row>
    <row r="40" spans="1:20" s="12" customFormat="1" ht="21.95" customHeight="1">
      <c r="A40" s="19"/>
      <c r="B40" s="11">
        <f t="shared" si="6"/>
        <v>34</v>
      </c>
      <c r="C40" s="3">
        <v>2104.6019999999999</v>
      </c>
      <c r="D40" s="4" t="s">
        <v>152</v>
      </c>
      <c r="E40" s="8" t="s">
        <v>139</v>
      </c>
      <c r="F40" s="7">
        <v>15</v>
      </c>
      <c r="G40" s="13">
        <v>300</v>
      </c>
      <c r="H40" s="13">
        <f t="shared" si="0"/>
        <v>4500</v>
      </c>
      <c r="I40" s="13">
        <v>970</v>
      </c>
      <c r="J40" s="22">
        <f t="shared" si="1"/>
        <v>14550</v>
      </c>
      <c r="K40" s="13">
        <v>575</v>
      </c>
      <c r="L40" s="22">
        <f t="shared" si="2"/>
        <v>8625</v>
      </c>
      <c r="M40" s="13">
        <v>300</v>
      </c>
      <c r="N40" s="22">
        <f t="shared" si="3"/>
        <v>4500</v>
      </c>
      <c r="O40" s="13">
        <v>400</v>
      </c>
      <c r="P40" s="22">
        <f t="shared" si="4"/>
        <v>6000</v>
      </c>
      <c r="Q40" s="13">
        <v>400</v>
      </c>
      <c r="R40" s="22">
        <f t="shared" si="5"/>
        <v>6000</v>
      </c>
      <c r="S40" s="13">
        <v>900</v>
      </c>
      <c r="T40" s="13">
        <f t="shared" si="7"/>
        <v>13500</v>
      </c>
    </row>
    <row r="41" spans="1:20" s="12" customFormat="1" ht="21.95" customHeight="1">
      <c r="A41" s="19"/>
      <c r="B41" s="11">
        <f t="shared" si="6"/>
        <v>35</v>
      </c>
      <c r="C41" s="3">
        <v>2104.6019999999999</v>
      </c>
      <c r="D41" s="4" t="s">
        <v>151</v>
      </c>
      <c r="E41" s="8" t="s">
        <v>139</v>
      </c>
      <c r="F41" s="7">
        <v>27</v>
      </c>
      <c r="G41" s="13">
        <v>395</v>
      </c>
      <c r="H41" s="13">
        <f t="shared" si="0"/>
        <v>10665</v>
      </c>
      <c r="I41" s="13">
        <v>930</v>
      </c>
      <c r="J41" s="22">
        <f t="shared" si="1"/>
        <v>25110</v>
      </c>
      <c r="K41" s="13">
        <v>865</v>
      </c>
      <c r="L41" s="22">
        <f t="shared" si="2"/>
        <v>23355</v>
      </c>
      <c r="M41" s="13">
        <v>300</v>
      </c>
      <c r="N41" s="22">
        <f t="shared" si="3"/>
        <v>8100</v>
      </c>
      <c r="O41" s="13">
        <v>400</v>
      </c>
      <c r="P41" s="22">
        <f t="shared" si="4"/>
        <v>10800</v>
      </c>
      <c r="Q41" s="13">
        <v>825</v>
      </c>
      <c r="R41" s="22">
        <f t="shared" si="5"/>
        <v>22275</v>
      </c>
      <c r="S41" s="13">
        <v>1000</v>
      </c>
      <c r="T41" s="13">
        <f t="shared" si="7"/>
        <v>27000</v>
      </c>
    </row>
    <row r="42" spans="1:20" s="12" customFormat="1" ht="21.95" customHeight="1">
      <c r="A42" s="19"/>
      <c r="B42" s="11">
        <f t="shared" si="6"/>
        <v>36</v>
      </c>
      <c r="C42" s="3">
        <v>2104.6030000000001</v>
      </c>
      <c r="D42" s="4" t="s">
        <v>149</v>
      </c>
      <c r="E42" s="8" t="s">
        <v>125</v>
      </c>
      <c r="F42" s="7">
        <v>855</v>
      </c>
      <c r="G42" s="13">
        <v>20</v>
      </c>
      <c r="H42" s="13">
        <f t="shared" si="0"/>
        <v>17100</v>
      </c>
      <c r="I42" s="13">
        <v>9.6</v>
      </c>
      <c r="J42" s="22">
        <f t="shared" si="1"/>
        <v>8208</v>
      </c>
      <c r="K42" s="13">
        <v>12.85</v>
      </c>
      <c r="L42" s="22">
        <f t="shared" si="2"/>
        <v>10986.75</v>
      </c>
      <c r="M42" s="13">
        <v>10</v>
      </c>
      <c r="N42" s="22">
        <f t="shared" si="3"/>
        <v>8550</v>
      </c>
      <c r="O42" s="13">
        <v>22.8</v>
      </c>
      <c r="P42" s="22">
        <f t="shared" si="4"/>
        <v>19494</v>
      </c>
      <c r="Q42" s="13">
        <v>30</v>
      </c>
      <c r="R42" s="22">
        <f t="shared" si="5"/>
        <v>25650</v>
      </c>
      <c r="S42" s="13">
        <v>7</v>
      </c>
      <c r="T42" s="13">
        <f t="shared" si="7"/>
        <v>5985</v>
      </c>
    </row>
    <row r="43" spans="1:20" s="12" customFormat="1" ht="21.95" customHeight="1">
      <c r="A43" s="19"/>
      <c r="B43" s="11">
        <f t="shared" si="6"/>
        <v>37</v>
      </c>
      <c r="C43" s="3">
        <v>2105.5010000000002</v>
      </c>
      <c r="D43" s="4" t="s">
        <v>67</v>
      </c>
      <c r="E43" s="8" t="s">
        <v>127</v>
      </c>
      <c r="F43" s="7">
        <v>24225</v>
      </c>
      <c r="G43" s="13">
        <v>10.5</v>
      </c>
      <c r="H43" s="13">
        <f t="shared" si="0"/>
        <v>254362.5</v>
      </c>
      <c r="I43" s="13">
        <v>10.45</v>
      </c>
      <c r="J43" s="22">
        <f t="shared" si="1"/>
        <v>253151.24999999997</v>
      </c>
      <c r="K43" s="13">
        <v>8.3000000000000007</v>
      </c>
      <c r="L43" s="22">
        <f t="shared" si="2"/>
        <v>201067.50000000003</v>
      </c>
      <c r="M43" s="13">
        <v>9</v>
      </c>
      <c r="N43" s="22">
        <f t="shared" si="3"/>
        <v>218025</v>
      </c>
      <c r="O43" s="13">
        <v>15.72</v>
      </c>
      <c r="P43" s="22">
        <f t="shared" si="4"/>
        <v>380817</v>
      </c>
      <c r="Q43" s="13">
        <v>18</v>
      </c>
      <c r="R43" s="22">
        <f t="shared" si="5"/>
        <v>436050</v>
      </c>
      <c r="S43" s="13">
        <v>14</v>
      </c>
      <c r="T43" s="13">
        <f t="shared" si="7"/>
        <v>339150</v>
      </c>
    </row>
    <row r="44" spans="1:20" s="12" customFormat="1" ht="21.95" customHeight="1">
      <c r="A44" s="19"/>
      <c r="B44" s="11">
        <f t="shared" si="6"/>
        <v>38</v>
      </c>
      <c r="C44" s="3">
        <v>2105.5030000000002</v>
      </c>
      <c r="D44" s="4" t="s">
        <v>51</v>
      </c>
      <c r="E44" s="8" t="s">
        <v>127</v>
      </c>
      <c r="F44" s="7">
        <v>50</v>
      </c>
      <c r="G44" s="13">
        <v>85</v>
      </c>
      <c r="H44" s="13">
        <f t="shared" si="0"/>
        <v>4250</v>
      </c>
      <c r="I44" s="13">
        <v>120</v>
      </c>
      <c r="J44" s="22">
        <f t="shared" si="1"/>
        <v>6000</v>
      </c>
      <c r="K44" s="13">
        <v>75</v>
      </c>
      <c r="L44" s="22">
        <f t="shared" si="2"/>
        <v>3750</v>
      </c>
      <c r="M44" s="13">
        <v>150</v>
      </c>
      <c r="N44" s="22">
        <f t="shared" si="3"/>
        <v>7500</v>
      </c>
      <c r="O44" s="13">
        <v>68</v>
      </c>
      <c r="P44" s="22">
        <f t="shared" si="4"/>
        <v>3400</v>
      </c>
      <c r="Q44" s="13">
        <v>150</v>
      </c>
      <c r="R44" s="22">
        <f t="shared" si="5"/>
        <v>7500</v>
      </c>
      <c r="S44" s="13">
        <v>200</v>
      </c>
      <c r="T44" s="13">
        <f t="shared" si="7"/>
        <v>10000</v>
      </c>
    </row>
    <row r="45" spans="1:20" s="12" customFormat="1" ht="21.95" customHeight="1">
      <c r="A45" s="19"/>
      <c r="B45" s="11">
        <f t="shared" si="6"/>
        <v>39</v>
      </c>
      <c r="C45" s="3">
        <v>2105.5219999999999</v>
      </c>
      <c r="D45" s="4" t="s">
        <v>31</v>
      </c>
      <c r="E45" s="8" t="s">
        <v>127</v>
      </c>
      <c r="F45" s="7">
        <v>11895</v>
      </c>
      <c r="G45" s="13">
        <v>23.7</v>
      </c>
      <c r="H45" s="13">
        <f t="shared" si="0"/>
        <v>281911.5</v>
      </c>
      <c r="I45" s="13">
        <v>18.84</v>
      </c>
      <c r="J45" s="22">
        <f t="shared" si="1"/>
        <v>224101.8</v>
      </c>
      <c r="K45" s="13">
        <v>20</v>
      </c>
      <c r="L45" s="22">
        <f t="shared" si="2"/>
        <v>237900</v>
      </c>
      <c r="M45" s="13">
        <v>16</v>
      </c>
      <c r="N45" s="22">
        <f t="shared" si="3"/>
        <v>190320</v>
      </c>
      <c r="O45" s="13">
        <v>23.46</v>
      </c>
      <c r="P45" s="22">
        <f t="shared" si="4"/>
        <v>279056.7</v>
      </c>
      <c r="Q45" s="13">
        <v>22</v>
      </c>
      <c r="R45" s="22">
        <f t="shared" si="5"/>
        <v>261690</v>
      </c>
      <c r="S45" s="13">
        <v>19</v>
      </c>
      <c r="T45" s="13">
        <f t="shared" si="7"/>
        <v>226005</v>
      </c>
    </row>
    <row r="46" spans="1:20" s="12" customFormat="1" ht="21.95" customHeight="1">
      <c r="A46" s="19"/>
      <c r="B46" s="11">
        <f t="shared" si="6"/>
        <v>40</v>
      </c>
      <c r="C46" s="3">
        <v>2105.6039999999998</v>
      </c>
      <c r="D46" s="4" t="s">
        <v>68</v>
      </c>
      <c r="E46" s="8" t="s">
        <v>138</v>
      </c>
      <c r="F46" s="7">
        <v>27645</v>
      </c>
      <c r="G46" s="13">
        <v>1.6</v>
      </c>
      <c r="H46" s="13">
        <f t="shared" si="0"/>
        <v>44232</v>
      </c>
      <c r="I46" s="13">
        <v>1.41</v>
      </c>
      <c r="J46" s="22">
        <f t="shared" si="1"/>
        <v>38979.449999999997</v>
      </c>
      <c r="K46" s="13">
        <v>1.4</v>
      </c>
      <c r="L46" s="22">
        <f t="shared" si="2"/>
        <v>38703</v>
      </c>
      <c r="M46" s="13">
        <v>1.7</v>
      </c>
      <c r="N46" s="22">
        <f t="shared" si="3"/>
        <v>46996.5</v>
      </c>
      <c r="O46" s="13">
        <v>1.78</v>
      </c>
      <c r="P46" s="22">
        <f t="shared" si="4"/>
        <v>49208.1</v>
      </c>
      <c r="Q46" s="13">
        <v>2</v>
      </c>
      <c r="R46" s="22">
        <f t="shared" si="5"/>
        <v>55290</v>
      </c>
      <c r="S46" s="13">
        <v>2</v>
      </c>
      <c r="T46" s="13">
        <f t="shared" si="7"/>
        <v>55290</v>
      </c>
    </row>
    <row r="47" spans="1:20" s="12" customFormat="1" ht="21.95" customHeight="1">
      <c r="A47" s="19"/>
      <c r="B47" s="11">
        <f t="shared" si="6"/>
        <v>41</v>
      </c>
      <c r="C47" s="3">
        <v>2123.61</v>
      </c>
      <c r="D47" s="4" t="s">
        <v>147</v>
      </c>
      <c r="E47" s="8" t="s">
        <v>22</v>
      </c>
      <c r="F47" s="7">
        <v>9</v>
      </c>
      <c r="G47" s="13">
        <v>135</v>
      </c>
      <c r="H47" s="13">
        <f t="shared" si="0"/>
        <v>1215</v>
      </c>
      <c r="I47" s="13">
        <v>118</v>
      </c>
      <c r="J47" s="22">
        <f t="shared" si="1"/>
        <v>1062</v>
      </c>
      <c r="K47" s="13">
        <v>130</v>
      </c>
      <c r="L47" s="22">
        <f t="shared" si="2"/>
        <v>1170</v>
      </c>
      <c r="M47" s="13">
        <v>125</v>
      </c>
      <c r="N47" s="22">
        <f t="shared" si="3"/>
        <v>1125</v>
      </c>
      <c r="O47" s="13">
        <v>171</v>
      </c>
      <c r="P47" s="22">
        <f t="shared" si="4"/>
        <v>1539</v>
      </c>
      <c r="Q47" s="13">
        <v>140</v>
      </c>
      <c r="R47" s="22">
        <f t="shared" si="5"/>
        <v>1260</v>
      </c>
      <c r="S47" s="13">
        <v>190</v>
      </c>
      <c r="T47" s="13">
        <f t="shared" si="7"/>
        <v>1710</v>
      </c>
    </row>
    <row r="48" spans="1:20" s="12" customFormat="1" ht="21.95" customHeight="1">
      <c r="A48" s="19"/>
      <c r="B48" s="11">
        <f t="shared" si="6"/>
        <v>42</v>
      </c>
      <c r="C48" s="3">
        <v>2130.5010000000002</v>
      </c>
      <c r="D48" s="4" t="s">
        <v>161</v>
      </c>
      <c r="E48" s="8" t="s">
        <v>45</v>
      </c>
      <c r="F48" s="7">
        <v>1020</v>
      </c>
      <c r="G48" s="13">
        <v>18</v>
      </c>
      <c r="H48" s="13">
        <f t="shared" si="0"/>
        <v>18360</v>
      </c>
      <c r="I48" s="13">
        <v>6.45</v>
      </c>
      <c r="J48" s="22">
        <f t="shared" si="1"/>
        <v>6579</v>
      </c>
      <c r="K48" s="13">
        <v>32</v>
      </c>
      <c r="L48" s="22">
        <f t="shared" si="2"/>
        <v>32640</v>
      </c>
      <c r="M48" s="13">
        <v>25</v>
      </c>
      <c r="N48" s="22">
        <f t="shared" si="3"/>
        <v>25500</v>
      </c>
      <c r="O48" s="13">
        <v>30</v>
      </c>
      <c r="P48" s="22">
        <f t="shared" si="4"/>
        <v>30600</v>
      </c>
      <c r="Q48" s="13">
        <v>40</v>
      </c>
      <c r="R48" s="22">
        <f t="shared" si="5"/>
        <v>40800</v>
      </c>
      <c r="S48" s="13">
        <v>25</v>
      </c>
      <c r="T48" s="13">
        <f t="shared" si="7"/>
        <v>25500</v>
      </c>
    </row>
    <row r="49" spans="1:20" s="12" customFormat="1" ht="21.95" customHeight="1">
      <c r="A49" s="19"/>
      <c r="B49" s="11">
        <f t="shared" si="6"/>
        <v>43</v>
      </c>
      <c r="C49" s="3">
        <v>2211.5010000000002</v>
      </c>
      <c r="D49" s="4" t="s">
        <v>198</v>
      </c>
      <c r="E49" s="8" t="s">
        <v>10</v>
      </c>
      <c r="F49" s="7">
        <v>2106</v>
      </c>
      <c r="G49" s="13">
        <v>12.7</v>
      </c>
      <c r="H49" s="13">
        <f t="shared" si="0"/>
        <v>26746.199999999997</v>
      </c>
      <c r="I49" s="13">
        <v>16.16</v>
      </c>
      <c r="J49" s="22">
        <f t="shared" si="1"/>
        <v>34032.959999999999</v>
      </c>
      <c r="K49" s="13">
        <v>16.600000000000001</v>
      </c>
      <c r="L49" s="22">
        <f t="shared" si="2"/>
        <v>34959.600000000006</v>
      </c>
      <c r="M49" s="13">
        <v>14</v>
      </c>
      <c r="N49" s="22">
        <f t="shared" si="3"/>
        <v>29484</v>
      </c>
      <c r="O49" s="13">
        <v>13.8</v>
      </c>
      <c r="P49" s="22">
        <f t="shared" si="4"/>
        <v>29062.800000000003</v>
      </c>
      <c r="Q49" s="13">
        <v>26</v>
      </c>
      <c r="R49" s="22">
        <f t="shared" si="5"/>
        <v>54756</v>
      </c>
      <c r="S49" s="13">
        <v>28</v>
      </c>
      <c r="T49" s="13">
        <f t="shared" si="7"/>
        <v>58968</v>
      </c>
    </row>
    <row r="50" spans="1:20" s="12" customFormat="1" ht="21.95" customHeight="1">
      <c r="A50" s="19"/>
      <c r="B50" s="11">
        <f t="shared" si="6"/>
        <v>44</v>
      </c>
      <c r="C50" s="3">
        <v>2211.5030000000002</v>
      </c>
      <c r="D50" s="4" t="s">
        <v>69</v>
      </c>
      <c r="E50" s="8" t="s">
        <v>127</v>
      </c>
      <c r="F50" s="7">
        <v>6037</v>
      </c>
      <c r="G50" s="13">
        <v>23.8</v>
      </c>
      <c r="H50" s="13">
        <f t="shared" si="0"/>
        <v>143680.6</v>
      </c>
      <c r="I50" s="13">
        <v>27.86</v>
      </c>
      <c r="J50" s="22">
        <f t="shared" si="1"/>
        <v>168190.82</v>
      </c>
      <c r="K50" s="13">
        <v>27.25</v>
      </c>
      <c r="L50" s="22">
        <f t="shared" si="2"/>
        <v>164508.25</v>
      </c>
      <c r="M50" s="13">
        <v>25</v>
      </c>
      <c r="N50" s="22">
        <f t="shared" si="3"/>
        <v>150925</v>
      </c>
      <c r="O50" s="13">
        <v>21.48</v>
      </c>
      <c r="P50" s="22">
        <f t="shared" si="4"/>
        <v>129674.76000000001</v>
      </c>
      <c r="Q50" s="13">
        <v>48</v>
      </c>
      <c r="R50" s="22">
        <f t="shared" si="5"/>
        <v>289776</v>
      </c>
      <c r="S50" s="13">
        <v>30</v>
      </c>
      <c r="T50" s="13">
        <f t="shared" si="7"/>
        <v>181110</v>
      </c>
    </row>
    <row r="51" spans="1:20" s="12" customFormat="1" ht="21.95" customHeight="1">
      <c r="A51" s="19"/>
      <c r="B51" s="11">
        <f t="shared" si="6"/>
        <v>45</v>
      </c>
      <c r="C51" s="3">
        <v>2301.5529999999999</v>
      </c>
      <c r="D51" s="4" t="s">
        <v>162</v>
      </c>
      <c r="E51" s="8" t="s">
        <v>138</v>
      </c>
      <c r="F51" s="7">
        <v>131</v>
      </c>
      <c r="G51" s="13">
        <v>182</v>
      </c>
      <c r="H51" s="13">
        <f t="shared" si="0"/>
        <v>23842</v>
      </c>
      <c r="I51" s="13">
        <v>183.6</v>
      </c>
      <c r="J51" s="22">
        <f t="shared" si="1"/>
        <v>24051.599999999999</v>
      </c>
      <c r="K51" s="13">
        <v>199.25</v>
      </c>
      <c r="L51" s="22">
        <f t="shared" si="2"/>
        <v>26101.75</v>
      </c>
      <c r="M51" s="13">
        <v>180</v>
      </c>
      <c r="N51" s="22">
        <f t="shared" si="3"/>
        <v>23580</v>
      </c>
      <c r="O51" s="13">
        <v>180</v>
      </c>
      <c r="P51" s="22">
        <f t="shared" si="4"/>
        <v>23580</v>
      </c>
      <c r="Q51" s="13">
        <v>185</v>
      </c>
      <c r="R51" s="22">
        <f t="shared" si="5"/>
        <v>24235</v>
      </c>
      <c r="S51" s="13">
        <v>170</v>
      </c>
      <c r="T51" s="13">
        <f t="shared" si="7"/>
        <v>22270</v>
      </c>
    </row>
    <row r="52" spans="1:20" s="12" customFormat="1" ht="21.95" customHeight="1">
      <c r="A52" s="19"/>
      <c r="B52" s="11">
        <f t="shared" si="6"/>
        <v>46</v>
      </c>
      <c r="C52" s="3">
        <v>2360.5010000000002</v>
      </c>
      <c r="D52" s="4" t="s">
        <v>70</v>
      </c>
      <c r="E52" s="8" t="s">
        <v>10</v>
      </c>
      <c r="F52" s="7">
        <v>1746</v>
      </c>
      <c r="G52" s="13">
        <v>79</v>
      </c>
      <c r="H52" s="13">
        <f t="shared" si="0"/>
        <v>137934</v>
      </c>
      <c r="I52" s="13">
        <v>78.849999999999994</v>
      </c>
      <c r="J52" s="22">
        <f t="shared" si="1"/>
        <v>137672.09999999998</v>
      </c>
      <c r="K52" s="13">
        <v>88.15</v>
      </c>
      <c r="L52" s="22">
        <f t="shared" si="2"/>
        <v>153909.90000000002</v>
      </c>
      <c r="M52" s="13">
        <v>80.5</v>
      </c>
      <c r="N52" s="22">
        <f t="shared" si="3"/>
        <v>140553</v>
      </c>
      <c r="O52" s="13">
        <v>78.849999999999994</v>
      </c>
      <c r="P52" s="22">
        <f t="shared" si="4"/>
        <v>137672.09999999998</v>
      </c>
      <c r="Q52" s="13">
        <v>73</v>
      </c>
      <c r="R52" s="22">
        <f t="shared" si="5"/>
        <v>127458</v>
      </c>
      <c r="S52" s="13">
        <v>67</v>
      </c>
      <c r="T52" s="13">
        <f t="shared" si="7"/>
        <v>116982</v>
      </c>
    </row>
    <row r="53" spans="1:20" s="12" customFormat="1" ht="21.95" customHeight="1">
      <c r="A53" s="19"/>
      <c r="B53" s="11">
        <f t="shared" si="6"/>
        <v>47</v>
      </c>
      <c r="C53" s="3">
        <v>2360.502</v>
      </c>
      <c r="D53" s="4" t="s">
        <v>71</v>
      </c>
      <c r="E53" s="5" t="s">
        <v>10</v>
      </c>
      <c r="F53" s="7">
        <v>2328</v>
      </c>
      <c r="G53" s="13">
        <v>73</v>
      </c>
      <c r="H53" s="13">
        <f t="shared" si="0"/>
        <v>169944</v>
      </c>
      <c r="I53" s="13">
        <v>72.56</v>
      </c>
      <c r="J53" s="22">
        <f t="shared" si="1"/>
        <v>168919.67999999999</v>
      </c>
      <c r="K53" s="13">
        <v>81.150000000000006</v>
      </c>
      <c r="L53" s="22">
        <f t="shared" si="2"/>
        <v>188917.2</v>
      </c>
      <c r="M53" s="13">
        <v>74</v>
      </c>
      <c r="N53" s="22">
        <f t="shared" si="3"/>
        <v>172272</v>
      </c>
      <c r="O53" s="13">
        <v>72.56</v>
      </c>
      <c r="P53" s="22">
        <f t="shared" si="4"/>
        <v>168919.67999999999</v>
      </c>
      <c r="Q53" s="13">
        <v>72</v>
      </c>
      <c r="R53" s="22">
        <f t="shared" si="5"/>
        <v>167616</v>
      </c>
      <c r="S53" s="13">
        <v>65</v>
      </c>
      <c r="T53" s="13">
        <f t="shared" si="7"/>
        <v>151320</v>
      </c>
    </row>
    <row r="54" spans="1:20" s="12" customFormat="1" ht="21.95" customHeight="1">
      <c r="A54" s="19"/>
      <c r="B54" s="11">
        <f t="shared" si="6"/>
        <v>48</v>
      </c>
      <c r="C54" s="9">
        <v>2360.5050000000001</v>
      </c>
      <c r="D54" s="4" t="s">
        <v>72</v>
      </c>
      <c r="E54" s="5" t="s">
        <v>10</v>
      </c>
      <c r="F54" s="7">
        <v>635</v>
      </c>
      <c r="G54" s="13">
        <v>166</v>
      </c>
      <c r="H54" s="13">
        <f t="shared" si="0"/>
        <v>105410</v>
      </c>
      <c r="I54" s="13">
        <v>165.13</v>
      </c>
      <c r="J54" s="22">
        <f t="shared" si="1"/>
        <v>104857.55</v>
      </c>
      <c r="K54" s="13">
        <v>270</v>
      </c>
      <c r="L54" s="22">
        <f t="shared" si="2"/>
        <v>171450</v>
      </c>
      <c r="M54" s="13">
        <v>168.5</v>
      </c>
      <c r="N54" s="22">
        <f t="shared" si="3"/>
        <v>106997.5</v>
      </c>
      <c r="O54" s="13">
        <v>165.13</v>
      </c>
      <c r="P54" s="22">
        <f t="shared" si="4"/>
        <v>104857.55</v>
      </c>
      <c r="Q54" s="13">
        <v>130</v>
      </c>
      <c r="R54" s="22">
        <f t="shared" si="5"/>
        <v>82550</v>
      </c>
      <c r="S54" s="13">
        <v>180</v>
      </c>
      <c r="T54" s="13">
        <f t="shared" si="7"/>
        <v>114300</v>
      </c>
    </row>
    <row r="55" spans="1:20" s="12" customFormat="1" ht="21.95" customHeight="1">
      <c r="A55" s="19"/>
      <c r="B55" s="11">
        <f t="shared" si="6"/>
        <v>49</v>
      </c>
      <c r="C55" s="9">
        <v>2401.5010000000002</v>
      </c>
      <c r="D55" s="4" t="s">
        <v>32</v>
      </c>
      <c r="E55" s="5" t="s">
        <v>127</v>
      </c>
      <c r="F55" s="7">
        <v>133</v>
      </c>
      <c r="G55" s="13">
        <v>685</v>
      </c>
      <c r="H55" s="13">
        <f t="shared" si="0"/>
        <v>91105</v>
      </c>
      <c r="I55" s="13">
        <v>693.6</v>
      </c>
      <c r="J55" s="22">
        <f t="shared" si="1"/>
        <v>92248.8</v>
      </c>
      <c r="K55" s="13">
        <v>752.7</v>
      </c>
      <c r="L55" s="22">
        <f t="shared" si="2"/>
        <v>100109.1</v>
      </c>
      <c r="M55" s="13">
        <v>695</v>
      </c>
      <c r="N55" s="22">
        <f t="shared" si="3"/>
        <v>92435</v>
      </c>
      <c r="O55" s="13">
        <v>680</v>
      </c>
      <c r="P55" s="22">
        <f t="shared" si="4"/>
        <v>90440</v>
      </c>
      <c r="Q55" s="13">
        <v>700</v>
      </c>
      <c r="R55" s="22">
        <f t="shared" si="5"/>
        <v>93100</v>
      </c>
      <c r="S55" s="13">
        <v>900</v>
      </c>
      <c r="T55" s="13">
        <f t="shared" si="7"/>
        <v>119700</v>
      </c>
    </row>
    <row r="56" spans="1:20" s="12" customFormat="1" ht="21.95" customHeight="1">
      <c r="A56" s="19"/>
      <c r="B56" s="11">
        <f t="shared" si="6"/>
        <v>50</v>
      </c>
      <c r="C56" s="9">
        <v>2401.5120000000002</v>
      </c>
      <c r="D56" s="4" t="s">
        <v>128</v>
      </c>
      <c r="E56" s="5" t="s">
        <v>129</v>
      </c>
      <c r="F56" s="7">
        <v>1742</v>
      </c>
      <c r="G56" s="13">
        <v>54</v>
      </c>
      <c r="H56" s="13">
        <f t="shared" si="0"/>
        <v>94068</v>
      </c>
      <c r="I56" s="13">
        <v>53.04</v>
      </c>
      <c r="J56" s="22">
        <f t="shared" si="1"/>
        <v>92395.68</v>
      </c>
      <c r="K56" s="13">
        <v>57.55</v>
      </c>
      <c r="L56" s="22">
        <f t="shared" si="2"/>
        <v>100252.09999999999</v>
      </c>
      <c r="M56" s="13">
        <v>53</v>
      </c>
      <c r="N56" s="22">
        <f t="shared" si="3"/>
        <v>92326</v>
      </c>
      <c r="O56" s="13">
        <v>52</v>
      </c>
      <c r="P56" s="22">
        <f t="shared" si="4"/>
        <v>90584</v>
      </c>
      <c r="Q56" s="13">
        <v>55</v>
      </c>
      <c r="R56" s="22">
        <f t="shared" si="5"/>
        <v>95810</v>
      </c>
      <c r="S56" s="13">
        <v>52</v>
      </c>
      <c r="T56" s="13">
        <f t="shared" si="7"/>
        <v>90584</v>
      </c>
    </row>
    <row r="57" spans="1:20" s="12" customFormat="1" ht="21.95" customHeight="1">
      <c r="A57" s="19"/>
      <c r="B57" s="11">
        <f t="shared" si="6"/>
        <v>51</v>
      </c>
      <c r="C57" s="9">
        <v>2401.5129999999999</v>
      </c>
      <c r="D57" s="4" t="s">
        <v>130</v>
      </c>
      <c r="E57" s="5" t="s">
        <v>125</v>
      </c>
      <c r="F57" s="7">
        <v>176</v>
      </c>
      <c r="G57" s="13">
        <v>109</v>
      </c>
      <c r="H57" s="13">
        <f t="shared" si="0"/>
        <v>19184</v>
      </c>
      <c r="I57" s="13">
        <v>110.16</v>
      </c>
      <c r="J57" s="22">
        <f t="shared" si="1"/>
        <v>19388.16</v>
      </c>
      <c r="K57" s="13">
        <v>119.5</v>
      </c>
      <c r="L57" s="22">
        <f t="shared" si="2"/>
        <v>21032</v>
      </c>
      <c r="M57" s="13">
        <v>110</v>
      </c>
      <c r="N57" s="22">
        <f t="shared" si="3"/>
        <v>19360</v>
      </c>
      <c r="O57" s="13">
        <v>108</v>
      </c>
      <c r="P57" s="22">
        <f t="shared" si="4"/>
        <v>19008</v>
      </c>
      <c r="Q57" s="13">
        <v>115</v>
      </c>
      <c r="R57" s="22">
        <f t="shared" si="5"/>
        <v>20240</v>
      </c>
      <c r="S57" s="13">
        <v>90</v>
      </c>
      <c r="T57" s="13">
        <f t="shared" si="7"/>
        <v>15840</v>
      </c>
    </row>
    <row r="58" spans="1:20" s="12" customFormat="1" ht="21.95" customHeight="1">
      <c r="A58" s="19"/>
      <c r="B58" s="11">
        <f t="shared" si="6"/>
        <v>52</v>
      </c>
      <c r="C58" s="9">
        <v>2401.5149999999999</v>
      </c>
      <c r="D58" s="4" t="s">
        <v>131</v>
      </c>
      <c r="E58" s="5" t="s">
        <v>129</v>
      </c>
      <c r="F58" s="7">
        <v>366</v>
      </c>
      <c r="G58" s="13">
        <v>13</v>
      </c>
      <c r="H58" s="13">
        <f t="shared" si="0"/>
        <v>4758</v>
      </c>
      <c r="I58" s="13">
        <v>13.01</v>
      </c>
      <c r="J58" s="22">
        <f t="shared" si="1"/>
        <v>4761.66</v>
      </c>
      <c r="K58" s="13">
        <v>13.2</v>
      </c>
      <c r="L58" s="22">
        <f t="shared" si="2"/>
        <v>4831.2</v>
      </c>
      <c r="M58" s="13">
        <v>12.25</v>
      </c>
      <c r="N58" s="22">
        <f t="shared" si="3"/>
        <v>4483.5</v>
      </c>
      <c r="O58" s="13">
        <v>12</v>
      </c>
      <c r="P58" s="22">
        <f t="shared" si="4"/>
        <v>4392</v>
      </c>
      <c r="Q58" s="13">
        <v>12.5</v>
      </c>
      <c r="R58" s="22">
        <f t="shared" si="5"/>
        <v>4575</v>
      </c>
      <c r="S58" s="13">
        <v>21</v>
      </c>
      <c r="T58" s="13">
        <f t="shared" si="7"/>
        <v>7686</v>
      </c>
    </row>
    <row r="59" spans="1:20" s="12" customFormat="1" ht="21.95" customHeight="1">
      <c r="A59" s="19"/>
      <c r="B59" s="11">
        <f t="shared" si="6"/>
        <v>53</v>
      </c>
      <c r="C59" s="9">
        <v>2401.5410000000002</v>
      </c>
      <c r="D59" s="4" t="s">
        <v>132</v>
      </c>
      <c r="E59" s="5" t="s">
        <v>133</v>
      </c>
      <c r="F59" s="7">
        <v>39550</v>
      </c>
      <c r="G59" s="13">
        <v>1.25</v>
      </c>
      <c r="H59" s="13">
        <f t="shared" si="0"/>
        <v>49437.5</v>
      </c>
      <c r="I59" s="13">
        <v>1.23</v>
      </c>
      <c r="J59" s="22">
        <f t="shared" si="1"/>
        <v>48646.5</v>
      </c>
      <c r="K59" s="13">
        <v>1.3</v>
      </c>
      <c r="L59" s="22">
        <f t="shared" si="2"/>
        <v>51415</v>
      </c>
      <c r="M59" s="13">
        <v>1.25</v>
      </c>
      <c r="N59" s="22">
        <f t="shared" si="3"/>
        <v>49437.5</v>
      </c>
      <c r="O59" s="13">
        <v>1.21</v>
      </c>
      <c r="P59" s="22">
        <f t="shared" si="4"/>
        <v>47855.5</v>
      </c>
      <c r="Q59" s="13">
        <v>1.3</v>
      </c>
      <c r="R59" s="22">
        <f t="shared" si="5"/>
        <v>51415</v>
      </c>
      <c r="S59" s="13">
        <v>1.1299999999999999</v>
      </c>
      <c r="T59" s="13">
        <f t="shared" si="7"/>
        <v>44691.499999999993</v>
      </c>
    </row>
    <row r="60" spans="1:20" s="12" customFormat="1" ht="21.95" customHeight="1">
      <c r="A60" s="19"/>
      <c r="B60" s="11">
        <f t="shared" si="6"/>
        <v>54</v>
      </c>
      <c r="C60" s="9">
        <v>2401.6010000000001</v>
      </c>
      <c r="D60" s="4" t="s">
        <v>134</v>
      </c>
      <c r="E60" s="5" t="s">
        <v>54</v>
      </c>
      <c r="F60" s="6">
        <v>1</v>
      </c>
      <c r="G60" s="13">
        <v>8400</v>
      </c>
      <c r="H60" s="13">
        <f t="shared" si="0"/>
        <v>8400</v>
      </c>
      <c r="I60" s="13">
        <v>2620</v>
      </c>
      <c r="J60" s="22">
        <f t="shared" si="1"/>
        <v>2620</v>
      </c>
      <c r="K60" s="13">
        <v>9300</v>
      </c>
      <c r="L60" s="22">
        <f t="shared" si="2"/>
        <v>9300</v>
      </c>
      <c r="M60" s="13">
        <v>58000</v>
      </c>
      <c r="N60" s="22">
        <f t="shared" si="3"/>
        <v>58000</v>
      </c>
      <c r="O60" s="13">
        <v>8000</v>
      </c>
      <c r="P60" s="22">
        <f t="shared" si="4"/>
        <v>8000</v>
      </c>
      <c r="Q60" s="13">
        <v>16500</v>
      </c>
      <c r="R60" s="22">
        <f t="shared" si="5"/>
        <v>16500</v>
      </c>
      <c r="S60" s="13">
        <v>15000</v>
      </c>
      <c r="T60" s="13">
        <f t="shared" si="7"/>
        <v>15000</v>
      </c>
    </row>
    <row r="61" spans="1:20" s="12" customFormat="1" ht="21.95" customHeight="1">
      <c r="A61" s="19"/>
      <c r="B61" s="11">
        <f t="shared" si="6"/>
        <v>55</v>
      </c>
      <c r="C61" s="9">
        <v>2402.585</v>
      </c>
      <c r="D61" s="4" t="s">
        <v>77</v>
      </c>
      <c r="E61" s="8" t="s">
        <v>125</v>
      </c>
      <c r="F61" s="7">
        <v>338</v>
      </c>
      <c r="G61" s="13">
        <v>119</v>
      </c>
      <c r="H61" s="13">
        <f t="shared" si="0"/>
        <v>40222</v>
      </c>
      <c r="I61" s="13">
        <v>110</v>
      </c>
      <c r="J61" s="22">
        <f t="shared" si="1"/>
        <v>37180</v>
      </c>
      <c r="K61" s="13">
        <v>118.5</v>
      </c>
      <c r="L61" s="22">
        <f t="shared" si="2"/>
        <v>40053</v>
      </c>
      <c r="M61" s="13">
        <v>125</v>
      </c>
      <c r="N61" s="22">
        <f t="shared" si="3"/>
        <v>42250</v>
      </c>
      <c r="O61" s="13">
        <v>117</v>
      </c>
      <c r="P61" s="22">
        <f t="shared" si="4"/>
        <v>39546</v>
      </c>
      <c r="Q61" s="13">
        <v>130</v>
      </c>
      <c r="R61" s="22">
        <f t="shared" si="5"/>
        <v>43940</v>
      </c>
      <c r="S61" s="13">
        <v>118</v>
      </c>
      <c r="T61" s="13">
        <f t="shared" si="7"/>
        <v>39884</v>
      </c>
    </row>
    <row r="62" spans="1:20" s="12" customFormat="1" ht="21.95" customHeight="1">
      <c r="A62" s="19"/>
      <c r="B62" s="11">
        <f t="shared" si="6"/>
        <v>56</v>
      </c>
      <c r="C62" s="9">
        <v>2402.6030000000001</v>
      </c>
      <c r="D62" s="4" t="s">
        <v>135</v>
      </c>
      <c r="E62" s="5" t="s">
        <v>125</v>
      </c>
      <c r="F62" s="7">
        <v>176</v>
      </c>
      <c r="G62" s="13">
        <v>119</v>
      </c>
      <c r="H62" s="13">
        <f t="shared" si="0"/>
        <v>20944</v>
      </c>
      <c r="I62" s="13">
        <v>112.2</v>
      </c>
      <c r="J62" s="22">
        <f t="shared" si="1"/>
        <v>19747.2</v>
      </c>
      <c r="K62" s="13">
        <v>117.25</v>
      </c>
      <c r="L62" s="22">
        <f t="shared" si="2"/>
        <v>20636</v>
      </c>
      <c r="M62" s="13">
        <v>115</v>
      </c>
      <c r="N62" s="22">
        <f t="shared" si="3"/>
        <v>20240</v>
      </c>
      <c r="O62" s="13">
        <v>110</v>
      </c>
      <c r="P62" s="22">
        <f t="shared" si="4"/>
        <v>19360</v>
      </c>
      <c r="Q62" s="13">
        <v>120</v>
      </c>
      <c r="R62" s="22">
        <f t="shared" si="5"/>
        <v>21120</v>
      </c>
      <c r="S62" s="13">
        <v>110</v>
      </c>
      <c r="T62" s="13">
        <f t="shared" si="7"/>
        <v>19360</v>
      </c>
    </row>
    <row r="63" spans="1:20" s="12" customFormat="1" ht="21.95" customHeight="1">
      <c r="A63" s="19"/>
      <c r="B63" s="11">
        <f t="shared" si="6"/>
        <v>57</v>
      </c>
      <c r="C63" s="9">
        <v>2411.6019999999999</v>
      </c>
      <c r="D63" s="4" t="s">
        <v>150</v>
      </c>
      <c r="E63" s="8" t="s">
        <v>139</v>
      </c>
      <c r="F63" s="7">
        <v>23</v>
      </c>
      <c r="G63" s="13">
        <v>525</v>
      </c>
      <c r="H63" s="13">
        <f t="shared" si="0"/>
        <v>12075</v>
      </c>
      <c r="I63" s="13">
        <v>438</v>
      </c>
      <c r="J63" s="22">
        <f t="shared" si="1"/>
        <v>10074</v>
      </c>
      <c r="K63" s="13">
        <v>1143.2</v>
      </c>
      <c r="L63" s="22">
        <f t="shared" si="2"/>
        <v>26293.600000000002</v>
      </c>
      <c r="M63" s="13">
        <v>500</v>
      </c>
      <c r="N63" s="22">
        <f t="shared" si="3"/>
        <v>11500</v>
      </c>
      <c r="O63" s="13">
        <v>500</v>
      </c>
      <c r="P63" s="22">
        <f t="shared" si="4"/>
        <v>11500</v>
      </c>
      <c r="Q63" s="13">
        <v>450</v>
      </c>
      <c r="R63" s="22">
        <f t="shared" si="5"/>
        <v>10350</v>
      </c>
      <c r="S63" s="13">
        <v>450</v>
      </c>
      <c r="T63" s="13">
        <f t="shared" si="7"/>
        <v>10350</v>
      </c>
    </row>
    <row r="64" spans="1:20" s="12" customFormat="1" ht="21.95" customHeight="1">
      <c r="A64" s="19"/>
      <c r="B64" s="11">
        <f t="shared" si="6"/>
        <v>58</v>
      </c>
      <c r="C64" s="9">
        <v>2411.607</v>
      </c>
      <c r="D64" s="4" t="s">
        <v>73</v>
      </c>
      <c r="E64" s="5" t="s">
        <v>127</v>
      </c>
      <c r="F64" s="7">
        <v>49</v>
      </c>
      <c r="G64" s="13">
        <v>612</v>
      </c>
      <c r="H64" s="13">
        <f t="shared" si="0"/>
        <v>29988</v>
      </c>
      <c r="I64" s="13">
        <v>949</v>
      </c>
      <c r="J64" s="22">
        <f t="shared" si="1"/>
        <v>46501</v>
      </c>
      <c r="K64" s="13">
        <v>1646.15</v>
      </c>
      <c r="L64" s="22">
        <f t="shared" si="2"/>
        <v>80661.350000000006</v>
      </c>
      <c r="M64" s="13">
        <v>975</v>
      </c>
      <c r="N64" s="22">
        <f t="shared" si="3"/>
        <v>47775</v>
      </c>
      <c r="O64" s="13">
        <v>929</v>
      </c>
      <c r="P64" s="22">
        <f t="shared" si="4"/>
        <v>45521</v>
      </c>
      <c r="Q64" s="13">
        <v>1000</v>
      </c>
      <c r="R64" s="22">
        <f t="shared" si="5"/>
        <v>49000</v>
      </c>
      <c r="S64" s="13">
        <v>800</v>
      </c>
      <c r="T64" s="13">
        <f t="shared" si="7"/>
        <v>39200</v>
      </c>
    </row>
    <row r="65" spans="1:20" s="12" customFormat="1" ht="21.95" customHeight="1">
      <c r="A65" s="19"/>
      <c r="B65" s="11">
        <f t="shared" si="6"/>
        <v>59</v>
      </c>
      <c r="C65" s="9">
        <v>2411.6179999999999</v>
      </c>
      <c r="D65" s="4" t="s">
        <v>74</v>
      </c>
      <c r="E65" s="5" t="s">
        <v>129</v>
      </c>
      <c r="F65" s="7">
        <v>1260</v>
      </c>
      <c r="G65" s="13">
        <v>44</v>
      </c>
      <c r="H65" s="13">
        <f t="shared" si="0"/>
        <v>55440</v>
      </c>
      <c r="I65" s="13">
        <v>37.14</v>
      </c>
      <c r="J65" s="22">
        <f t="shared" si="1"/>
        <v>46796.4</v>
      </c>
      <c r="K65" s="13">
        <v>51.65</v>
      </c>
      <c r="L65" s="22">
        <f t="shared" si="2"/>
        <v>65079</v>
      </c>
      <c r="M65" s="13">
        <v>38</v>
      </c>
      <c r="N65" s="22">
        <f t="shared" si="3"/>
        <v>47880</v>
      </c>
      <c r="O65" s="13">
        <v>36.409999999999997</v>
      </c>
      <c r="P65" s="22">
        <f t="shared" si="4"/>
        <v>45876.6</v>
      </c>
      <c r="Q65" s="13">
        <v>37</v>
      </c>
      <c r="R65" s="22">
        <f t="shared" si="5"/>
        <v>46620</v>
      </c>
      <c r="S65" s="13">
        <v>50</v>
      </c>
      <c r="T65" s="13">
        <f t="shared" si="7"/>
        <v>63000</v>
      </c>
    </row>
    <row r="66" spans="1:20" s="12" customFormat="1" ht="21.95" customHeight="1">
      <c r="A66" s="19"/>
      <c r="B66" s="11">
        <f t="shared" si="6"/>
        <v>60</v>
      </c>
      <c r="C66" s="9">
        <v>2411.6179999999999</v>
      </c>
      <c r="D66" s="4" t="s">
        <v>76</v>
      </c>
      <c r="E66" s="5" t="s">
        <v>129</v>
      </c>
      <c r="F66" s="7">
        <v>1125</v>
      </c>
      <c r="G66" s="13">
        <v>29</v>
      </c>
      <c r="H66" s="13">
        <f t="shared" si="0"/>
        <v>32625</v>
      </c>
      <c r="I66" s="13">
        <v>26.97</v>
      </c>
      <c r="J66" s="22">
        <f t="shared" si="1"/>
        <v>30341.25</v>
      </c>
      <c r="K66" s="13">
        <v>28.8</v>
      </c>
      <c r="L66" s="22">
        <f t="shared" si="2"/>
        <v>32400</v>
      </c>
      <c r="M66" s="13">
        <v>28</v>
      </c>
      <c r="N66" s="22">
        <f t="shared" si="3"/>
        <v>31500</v>
      </c>
      <c r="O66" s="13">
        <v>25</v>
      </c>
      <c r="P66" s="22">
        <f t="shared" si="4"/>
        <v>28125</v>
      </c>
      <c r="Q66" s="13">
        <v>27</v>
      </c>
      <c r="R66" s="22">
        <f t="shared" si="5"/>
        <v>30375</v>
      </c>
      <c r="S66" s="13">
        <v>36</v>
      </c>
      <c r="T66" s="13">
        <f t="shared" si="7"/>
        <v>40500</v>
      </c>
    </row>
    <row r="67" spans="1:20" s="12" customFormat="1" ht="21.95" customHeight="1">
      <c r="A67" s="19"/>
      <c r="B67" s="11">
        <f t="shared" si="6"/>
        <v>61</v>
      </c>
      <c r="C67" s="9">
        <v>2411.6179999999999</v>
      </c>
      <c r="D67" s="4" t="s">
        <v>136</v>
      </c>
      <c r="E67" s="5" t="s">
        <v>129</v>
      </c>
      <c r="F67" s="7">
        <v>1360</v>
      </c>
      <c r="G67" s="13">
        <v>5.5</v>
      </c>
      <c r="H67" s="13">
        <f t="shared" si="0"/>
        <v>7480</v>
      </c>
      <c r="I67" s="13">
        <v>5.0999999999999996</v>
      </c>
      <c r="J67" s="22">
        <f t="shared" si="1"/>
        <v>6935.9999999999991</v>
      </c>
      <c r="K67" s="13">
        <v>5.5</v>
      </c>
      <c r="L67" s="22">
        <f t="shared" si="2"/>
        <v>7480</v>
      </c>
      <c r="M67" s="13">
        <v>5</v>
      </c>
      <c r="N67" s="22">
        <f t="shared" si="3"/>
        <v>6800</v>
      </c>
      <c r="O67" s="13">
        <v>5</v>
      </c>
      <c r="P67" s="22">
        <f t="shared" si="4"/>
        <v>6800</v>
      </c>
      <c r="Q67" s="13">
        <v>5.5</v>
      </c>
      <c r="R67" s="22">
        <f t="shared" si="5"/>
        <v>7480</v>
      </c>
      <c r="S67" s="13">
        <v>4</v>
      </c>
      <c r="T67" s="13">
        <f t="shared" si="7"/>
        <v>5440</v>
      </c>
    </row>
    <row r="68" spans="1:20" s="12" customFormat="1" ht="21.95" customHeight="1">
      <c r="A68" s="19"/>
      <c r="B68" s="11">
        <f t="shared" si="6"/>
        <v>62</v>
      </c>
      <c r="C68" s="9">
        <v>2411.6179999999999</v>
      </c>
      <c r="D68" s="4" t="s">
        <v>137</v>
      </c>
      <c r="E68" s="5" t="s">
        <v>129</v>
      </c>
      <c r="F68" s="7">
        <v>1360</v>
      </c>
      <c r="G68" s="13">
        <v>13</v>
      </c>
      <c r="H68" s="13">
        <f t="shared" si="0"/>
        <v>17680</v>
      </c>
      <c r="I68" s="13">
        <v>12.75</v>
      </c>
      <c r="J68" s="22">
        <f t="shared" si="1"/>
        <v>17340</v>
      </c>
      <c r="K68" s="13">
        <v>13.8</v>
      </c>
      <c r="L68" s="22">
        <f t="shared" si="2"/>
        <v>18768</v>
      </c>
      <c r="M68" s="13">
        <v>13</v>
      </c>
      <c r="N68" s="22">
        <f t="shared" si="3"/>
        <v>17680</v>
      </c>
      <c r="O68" s="13">
        <v>12.5</v>
      </c>
      <c r="P68" s="22">
        <f t="shared" si="4"/>
        <v>17000</v>
      </c>
      <c r="Q68" s="13">
        <v>13</v>
      </c>
      <c r="R68" s="22">
        <f t="shared" si="5"/>
        <v>17680</v>
      </c>
      <c r="S68" s="13">
        <v>16</v>
      </c>
      <c r="T68" s="13">
        <f t="shared" si="7"/>
        <v>21760</v>
      </c>
    </row>
    <row r="69" spans="1:20" s="12" customFormat="1" ht="21.95" customHeight="1">
      <c r="A69" s="19"/>
      <c r="B69" s="11">
        <f t="shared" si="6"/>
        <v>63</v>
      </c>
      <c r="C69" s="9">
        <v>2422.6179999999999</v>
      </c>
      <c r="D69" s="4" t="s">
        <v>75</v>
      </c>
      <c r="E69" s="5" t="s">
        <v>129</v>
      </c>
      <c r="F69" s="7">
        <v>960</v>
      </c>
      <c r="G69" s="13">
        <v>24</v>
      </c>
      <c r="H69" s="13">
        <f t="shared" si="0"/>
        <v>23040</v>
      </c>
      <c r="I69" s="13">
        <v>20.399999999999999</v>
      </c>
      <c r="J69" s="22">
        <f t="shared" si="1"/>
        <v>19584</v>
      </c>
      <c r="K69" s="13">
        <v>16.2</v>
      </c>
      <c r="L69" s="22">
        <f t="shared" si="2"/>
        <v>15552</v>
      </c>
      <c r="M69" s="13">
        <v>25</v>
      </c>
      <c r="N69" s="22">
        <f t="shared" si="3"/>
        <v>24000</v>
      </c>
      <c r="O69" s="13">
        <v>25</v>
      </c>
      <c r="P69" s="22">
        <f t="shared" si="4"/>
        <v>24000</v>
      </c>
      <c r="Q69" s="13">
        <v>21</v>
      </c>
      <c r="R69" s="22">
        <f t="shared" si="5"/>
        <v>20160</v>
      </c>
      <c r="S69" s="13">
        <v>15</v>
      </c>
      <c r="T69" s="13">
        <f t="shared" si="7"/>
        <v>14400</v>
      </c>
    </row>
    <row r="70" spans="1:20" s="12" customFormat="1" ht="21.95" customHeight="1">
      <c r="A70" s="19"/>
      <c r="B70" s="11">
        <f t="shared" si="6"/>
        <v>64</v>
      </c>
      <c r="C70" s="9">
        <v>2451.5010000000002</v>
      </c>
      <c r="D70" s="4" t="s">
        <v>163</v>
      </c>
      <c r="E70" s="8" t="s">
        <v>127</v>
      </c>
      <c r="F70" s="7">
        <v>191</v>
      </c>
      <c r="G70" s="13">
        <v>51</v>
      </c>
      <c r="H70" s="13">
        <f t="shared" si="0"/>
        <v>9741</v>
      </c>
      <c r="I70" s="13">
        <v>19.07</v>
      </c>
      <c r="J70" s="22">
        <f t="shared" si="1"/>
        <v>3642.37</v>
      </c>
      <c r="K70" s="13">
        <v>11</v>
      </c>
      <c r="L70" s="22">
        <f t="shared" si="2"/>
        <v>2101</v>
      </c>
      <c r="M70" s="13">
        <v>15</v>
      </c>
      <c r="N70" s="22">
        <f t="shared" si="3"/>
        <v>2865</v>
      </c>
      <c r="O70" s="13">
        <v>16</v>
      </c>
      <c r="P70" s="22">
        <f t="shared" si="4"/>
        <v>3056</v>
      </c>
      <c r="Q70" s="13">
        <v>20</v>
      </c>
      <c r="R70" s="22">
        <f t="shared" si="5"/>
        <v>3820</v>
      </c>
      <c r="S70" s="13">
        <v>20</v>
      </c>
      <c r="T70" s="13">
        <f t="shared" si="7"/>
        <v>3820</v>
      </c>
    </row>
    <row r="71" spans="1:20" s="12" customFormat="1" ht="21.95" customHeight="1">
      <c r="A71" s="19"/>
      <c r="B71" s="11">
        <f t="shared" si="6"/>
        <v>65</v>
      </c>
      <c r="C71" s="9">
        <v>2451.5030000000002</v>
      </c>
      <c r="D71" s="4" t="s">
        <v>164</v>
      </c>
      <c r="E71" s="8" t="s">
        <v>127</v>
      </c>
      <c r="F71" s="7">
        <v>33772</v>
      </c>
      <c r="G71" s="13">
        <v>31</v>
      </c>
      <c r="H71" s="13">
        <f t="shared" si="0"/>
        <v>1046932</v>
      </c>
      <c r="I71" s="13">
        <v>20.420000000000002</v>
      </c>
      <c r="J71" s="22">
        <f t="shared" si="1"/>
        <v>689624.24000000011</v>
      </c>
      <c r="K71" s="13">
        <v>22.3</v>
      </c>
      <c r="L71" s="22">
        <f t="shared" si="2"/>
        <v>753115.6</v>
      </c>
      <c r="M71" s="13">
        <v>12</v>
      </c>
      <c r="N71" s="22">
        <f t="shared" si="3"/>
        <v>405264</v>
      </c>
      <c r="O71" s="13">
        <v>25</v>
      </c>
      <c r="P71" s="22">
        <f t="shared" si="4"/>
        <v>844300</v>
      </c>
      <c r="Q71" s="13">
        <v>19</v>
      </c>
      <c r="R71" s="22">
        <f t="shared" si="5"/>
        <v>641668</v>
      </c>
      <c r="S71" s="13">
        <v>23</v>
      </c>
      <c r="T71" s="13">
        <f t="shared" si="7"/>
        <v>776756</v>
      </c>
    </row>
    <row r="72" spans="1:20" s="12" customFormat="1" ht="21.95" customHeight="1">
      <c r="A72" s="19"/>
      <c r="B72" s="11">
        <f t="shared" si="6"/>
        <v>66</v>
      </c>
      <c r="C72" s="9">
        <v>2452.5070000000001</v>
      </c>
      <c r="D72" s="4" t="s">
        <v>143</v>
      </c>
      <c r="E72" s="8" t="s">
        <v>125</v>
      </c>
      <c r="F72" s="7">
        <v>1100</v>
      </c>
      <c r="G72" s="13">
        <v>40.25</v>
      </c>
      <c r="H72" s="13">
        <f t="shared" ref="H72:H136" si="8">SUM(F72*G72)</f>
        <v>44275</v>
      </c>
      <c r="I72" s="13">
        <v>40.799999999999997</v>
      </c>
      <c r="J72" s="22">
        <f t="shared" ref="J72:J135" si="9">SUM(F72*I72)</f>
        <v>44880</v>
      </c>
      <c r="K72" s="13">
        <v>44.25</v>
      </c>
      <c r="L72" s="22">
        <f t="shared" ref="L72:L135" si="10">SUM(F72*K72)</f>
        <v>48675</v>
      </c>
      <c r="M72" s="13">
        <v>41</v>
      </c>
      <c r="N72" s="22">
        <f t="shared" ref="N72:N135" si="11">SUM(F72*M72)</f>
        <v>45100</v>
      </c>
      <c r="O72" s="13">
        <v>40</v>
      </c>
      <c r="P72" s="22">
        <f t="shared" ref="P72:P135" si="12">SUM(F72*O72)</f>
        <v>44000</v>
      </c>
      <c r="Q72" s="13">
        <v>40</v>
      </c>
      <c r="R72" s="22">
        <f t="shared" ref="R72:R135" si="13">SUM(F72*Q72)</f>
        <v>44000</v>
      </c>
      <c r="S72" s="13">
        <v>54</v>
      </c>
      <c r="T72" s="13">
        <f t="shared" ref="T72:T135" si="14">SUM(F72*S72)</f>
        <v>59400</v>
      </c>
    </row>
    <row r="73" spans="1:20" s="12" customFormat="1" ht="21.95" customHeight="1">
      <c r="A73" s="19"/>
      <c r="B73" s="11">
        <f t="shared" ref="B73:B137" si="15">B72+1</f>
        <v>67</v>
      </c>
      <c r="C73" s="9">
        <v>2452.5079999999998</v>
      </c>
      <c r="D73" s="4" t="s">
        <v>144</v>
      </c>
      <c r="E73" s="8" t="s">
        <v>125</v>
      </c>
      <c r="F73" s="7">
        <v>1100</v>
      </c>
      <c r="G73" s="13">
        <v>1.25</v>
      </c>
      <c r="H73" s="13">
        <f t="shared" si="8"/>
        <v>1375</v>
      </c>
      <c r="I73" s="13">
        <v>1.02</v>
      </c>
      <c r="J73" s="22">
        <f t="shared" si="9"/>
        <v>1122</v>
      </c>
      <c r="K73" s="13">
        <v>1.1000000000000001</v>
      </c>
      <c r="L73" s="22">
        <f t="shared" si="10"/>
        <v>1210</v>
      </c>
      <c r="M73" s="13">
        <v>1</v>
      </c>
      <c r="N73" s="22">
        <f t="shared" si="11"/>
        <v>1100</v>
      </c>
      <c r="O73" s="13">
        <v>1</v>
      </c>
      <c r="P73" s="22">
        <f t="shared" si="12"/>
        <v>1100</v>
      </c>
      <c r="Q73" s="13">
        <v>1</v>
      </c>
      <c r="R73" s="22">
        <f t="shared" si="13"/>
        <v>1100</v>
      </c>
      <c r="S73" s="13">
        <v>1</v>
      </c>
      <c r="T73" s="13">
        <f t="shared" si="14"/>
        <v>1100</v>
      </c>
    </row>
    <row r="74" spans="1:20" s="12" customFormat="1" ht="21.95" customHeight="1">
      <c r="A74" s="19"/>
      <c r="B74" s="11">
        <f t="shared" si="15"/>
        <v>68</v>
      </c>
      <c r="C74" s="9">
        <v>2452.5189999999998</v>
      </c>
      <c r="D74" s="4" t="s">
        <v>145</v>
      </c>
      <c r="E74" s="8" t="s">
        <v>139</v>
      </c>
      <c r="F74" s="7">
        <v>4</v>
      </c>
      <c r="G74" s="13">
        <v>8400</v>
      </c>
      <c r="H74" s="13">
        <f t="shared" si="8"/>
        <v>33600</v>
      </c>
      <c r="I74" s="13">
        <v>8160</v>
      </c>
      <c r="J74" s="22">
        <f t="shared" si="9"/>
        <v>32640</v>
      </c>
      <c r="K74" s="13">
        <v>8855</v>
      </c>
      <c r="L74" s="22">
        <f t="shared" si="10"/>
        <v>35420</v>
      </c>
      <c r="M74" s="13">
        <v>8100</v>
      </c>
      <c r="N74" s="22">
        <f t="shared" si="11"/>
        <v>32400</v>
      </c>
      <c r="O74" s="13">
        <v>8000</v>
      </c>
      <c r="P74" s="22">
        <f t="shared" si="12"/>
        <v>32000</v>
      </c>
      <c r="Q74" s="13">
        <v>9000</v>
      </c>
      <c r="R74" s="22">
        <f t="shared" si="13"/>
        <v>36000</v>
      </c>
      <c r="S74" s="13">
        <v>5000</v>
      </c>
      <c r="T74" s="13">
        <f t="shared" si="14"/>
        <v>20000</v>
      </c>
    </row>
    <row r="75" spans="1:20" s="12" customFormat="1" ht="21.95" customHeight="1">
      <c r="A75" s="19"/>
      <c r="B75" s="11">
        <f t="shared" si="15"/>
        <v>69</v>
      </c>
      <c r="C75" s="3">
        <v>2501.5149999999999</v>
      </c>
      <c r="D75" s="4" t="s">
        <v>165</v>
      </c>
      <c r="E75" s="5" t="s">
        <v>139</v>
      </c>
      <c r="F75" s="7">
        <v>2</v>
      </c>
      <c r="G75" s="13">
        <v>215</v>
      </c>
      <c r="H75" s="13">
        <f t="shared" si="8"/>
        <v>430</v>
      </c>
      <c r="I75" s="13">
        <v>180</v>
      </c>
      <c r="J75" s="22">
        <f t="shared" si="9"/>
        <v>360</v>
      </c>
      <c r="K75" s="13">
        <v>344</v>
      </c>
      <c r="L75" s="22">
        <f t="shared" si="10"/>
        <v>688</v>
      </c>
      <c r="M75" s="13">
        <v>600</v>
      </c>
      <c r="N75" s="22">
        <f t="shared" si="11"/>
        <v>1200</v>
      </c>
      <c r="O75" s="13">
        <v>199</v>
      </c>
      <c r="P75" s="22">
        <f t="shared" si="12"/>
        <v>398</v>
      </c>
      <c r="Q75" s="13">
        <v>250</v>
      </c>
      <c r="R75" s="22">
        <f t="shared" si="13"/>
        <v>500</v>
      </c>
      <c r="S75" s="13">
        <v>280</v>
      </c>
      <c r="T75" s="13">
        <f t="shared" si="14"/>
        <v>560</v>
      </c>
    </row>
    <row r="76" spans="1:20" s="12" customFormat="1" ht="21.95" customHeight="1">
      <c r="A76" s="19"/>
      <c r="B76" s="11">
        <f t="shared" si="15"/>
        <v>70</v>
      </c>
      <c r="C76" s="3">
        <v>2501.5149999999999</v>
      </c>
      <c r="D76" s="4" t="s">
        <v>166</v>
      </c>
      <c r="E76" s="5" t="s">
        <v>139</v>
      </c>
      <c r="F76" s="7">
        <v>1</v>
      </c>
      <c r="G76" s="13">
        <v>280</v>
      </c>
      <c r="H76" s="13">
        <f t="shared" si="8"/>
        <v>280</v>
      </c>
      <c r="I76" s="13">
        <v>195</v>
      </c>
      <c r="J76" s="22">
        <f t="shared" si="9"/>
        <v>195</v>
      </c>
      <c r="K76" s="13">
        <v>397</v>
      </c>
      <c r="L76" s="22">
        <f t="shared" si="10"/>
        <v>397</v>
      </c>
      <c r="M76" s="13">
        <v>400</v>
      </c>
      <c r="N76" s="22">
        <f t="shared" si="11"/>
        <v>400</v>
      </c>
      <c r="O76" s="13">
        <v>268</v>
      </c>
      <c r="P76" s="22">
        <f t="shared" si="12"/>
        <v>268</v>
      </c>
      <c r="Q76" s="13">
        <v>270</v>
      </c>
      <c r="R76" s="22">
        <f t="shared" si="13"/>
        <v>270</v>
      </c>
      <c r="S76" s="13">
        <v>330</v>
      </c>
      <c r="T76" s="13">
        <f t="shared" si="14"/>
        <v>330</v>
      </c>
    </row>
    <row r="77" spans="1:20" s="12" customFormat="1" ht="21.95" customHeight="1">
      <c r="A77" s="19"/>
      <c r="B77" s="11">
        <f t="shared" si="15"/>
        <v>71</v>
      </c>
      <c r="C77" s="3">
        <v>2501.5149999999999</v>
      </c>
      <c r="D77" s="4" t="s">
        <v>33</v>
      </c>
      <c r="E77" s="5" t="s">
        <v>139</v>
      </c>
      <c r="F77" s="7">
        <v>1</v>
      </c>
      <c r="G77" s="13">
        <v>780</v>
      </c>
      <c r="H77" s="13">
        <f t="shared" si="8"/>
        <v>780</v>
      </c>
      <c r="I77" s="13">
        <v>695</v>
      </c>
      <c r="J77" s="22">
        <f t="shared" si="9"/>
        <v>695</v>
      </c>
      <c r="K77" s="13">
        <v>1266</v>
      </c>
      <c r="L77" s="22">
        <f t="shared" si="10"/>
        <v>1266</v>
      </c>
      <c r="M77" s="13">
        <v>1500</v>
      </c>
      <c r="N77" s="22">
        <f t="shared" si="11"/>
        <v>1500</v>
      </c>
      <c r="O77" s="13">
        <v>598</v>
      </c>
      <c r="P77" s="22">
        <f t="shared" si="12"/>
        <v>598</v>
      </c>
      <c r="Q77" s="13">
        <v>475</v>
      </c>
      <c r="R77" s="22">
        <f t="shared" si="13"/>
        <v>475</v>
      </c>
      <c r="S77" s="13">
        <v>820</v>
      </c>
      <c r="T77" s="13">
        <f t="shared" si="14"/>
        <v>820</v>
      </c>
    </row>
    <row r="78" spans="1:20" s="12" customFormat="1" ht="21.95" customHeight="1">
      <c r="A78" s="19"/>
      <c r="B78" s="11">
        <f t="shared" si="15"/>
        <v>72</v>
      </c>
      <c r="C78" s="9">
        <v>2502.5010000000002</v>
      </c>
      <c r="D78" s="4" t="s">
        <v>78</v>
      </c>
      <c r="E78" s="9" t="s">
        <v>139</v>
      </c>
      <c r="F78" s="7">
        <v>2</v>
      </c>
      <c r="G78" s="13">
        <v>160</v>
      </c>
      <c r="H78" s="13">
        <f t="shared" si="8"/>
        <v>320</v>
      </c>
      <c r="I78" s="13">
        <v>230</v>
      </c>
      <c r="J78" s="22">
        <f t="shared" si="9"/>
        <v>460</v>
      </c>
      <c r="K78" s="13">
        <v>200</v>
      </c>
      <c r="L78" s="22">
        <f t="shared" si="10"/>
        <v>400</v>
      </c>
      <c r="M78" s="13">
        <v>850</v>
      </c>
      <c r="N78" s="22">
        <f t="shared" si="11"/>
        <v>1700</v>
      </c>
      <c r="O78" s="13">
        <v>200</v>
      </c>
      <c r="P78" s="22">
        <f t="shared" si="12"/>
        <v>400</v>
      </c>
      <c r="Q78" s="13">
        <v>185</v>
      </c>
      <c r="R78" s="22">
        <f t="shared" si="13"/>
        <v>370</v>
      </c>
      <c r="S78" s="13">
        <v>200</v>
      </c>
      <c r="T78" s="13">
        <f t="shared" si="14"/>
        <v>400</v>
      </c>
    </row>
    <row r="79" spans="1:20" s="12" customFormat="1" ht="21.95" customHeight="1">
      <c r="A79" s="19"/>
      <c r="B79" s="11">
        <f t="shared" si="15"/>
        <v>73</v>
      </c>
      <c r="C79" s="3">
        <v>2502.502</v>
      </c>
      <c r="D79" s="4" t="s">
        <v>142</v>
      </c>
      <c r="E79" s="5" t="s">
        <v>54</v>
      </c>
      <c r="F79" s="6">
        <v>1</v>
      </c>
      <c r="G79" s="13">
        <v>2000</v>
      </c>
      <c r="H79" s="13">
        <f t="shared" si="8"/>
        <v>2000</v>
      </c>
      <c r="I79" s="13">
        <v>1900</v>
      </c>
      <c r="J79" s="22">
        <f t="shared" si="9"/>
        <v>1900</v>
      </c>
      <c r="K79" s="13">
        <v>1500</v>
      </c>
      <c r="L79" s="22">
        <f t="shared" si="10"/>
        <v>1500</v>
      </c>
      <c r="M79" s="13">
        <v>10000</v>
      </c>
      <c r="N79" s="22">
        <f t="shared" si="11"/>
        <v>10000</v>
      </c>
      <c r="O79" s="13">
        <v>1500</v>
      </c>
      <c r="P79" s="22">
        <f t="shared" si="12"/>
        <v>1500</v>
      </c>
      <c r="Q79" s="13">
        <v>2000</v>
      </c>
      <c r="R79" s="22">
        <f t="shared" si="13"/>
        <v>2000</v>
      </c>
      <c r="S79" s="13">
        <v>1700</v>
      </c>
      <c r="T79" s="13">
        <f t="shared" si="14"/>
        <v>1700</v>
      </c>
    </row>
    <row r="80" spans="1:20" s="12" customFormat="1" ht="21.95" customHeight="1">
      <c r="A80" s="19"/>
      <c r="B80" s="11">
        <f t="shared" si="15"/>
        <v>74</v>
      </c>
      <c r="C80" s="3">
        <v>2502.5410000000002</v>
      </c>
      <c r="D80" s="4" t="s">
        <v>79</v>
      </c>
      <c r="E80" s="5" t="s">
        <v>125</v>
      </c>
      <c r="F80" s="7">
        <v>13893</v>
      </c>
      <c r="G80" s="13">
        <v>8.65</v>
      </c>
      <c r="H80" s="13">
        <f t="shared" si="8"/>
        <v>120174.45000000001</v>
      </c>
      <c r="I80" s="13">
        <v>8.0299999999999994</v>
      </c>
      <c r="J80" s="22">
        <f t="shared" si="9"/>
        <v>111560.79</v>
      </c>
      <c r="K80" s="13">
        <v>10.25</v>
      </c>
      <c r="L80" s="22">
        <f t="shared" si="10"/>
        <v>142403.25</v>
      </c>
      <c r="M80" s="13">
        <v>5</v>
      </c>
      <c r="N80" s="22">
        <f t="shared" si="11"/>
        <v>69465</v>
      </c>
      <c r="O80" s="13">
        <v>7.4</v>
      </c>
      <c r="P80" s="22">
        <f t="shared" si="12"/>
        <v>102808.20000000001</v>
      </c>
      <c r="Q80" s="13">
        <v>7</v>
      </c>
      <c r="R80" s="22">
        <f t="shared" si="13"/>
        <v>97251</v>
      </c>
      <c r="S80" s="13">
        <v>6</v>
      </c>
      <c r="T80" s="13">
        <f t="shared" si="14"/>
        <v>83358</v>
      </c>
    </row>
    <row r="81" spans="1:20" s="12" customFormat="1" ht="21.95" customHeight="1">
      <c r="A81" s="19"/>
      <c r="B81" s="11">
        <f t="shared" si="15"/>
        <v>75</v>
      </c>
      <c r="C81" s="3">
        <v>2503.511</v>
      </c>
      <c r="D81" s="4" t="s">
        <v>167</v>
      </c>
      <c r="E81" s="5" t="s">
        <v>125</v>
      </c>
      <c r="F81" s="7">
        <v>1994</v>
      </c>
      <c r="G81" s="13">
        <v>16</v>
      </c>
      <c r="H81" s="13">
        <f t="shared" si="8"/>
        <v>31904</v>
      </c>
      <c r="I81" s="13">
        <v>22.1</v>
      </c>
      <c r="J81" s="22">
        <f t="shared" si="9"/>
        <v>44067.4</v>
      </c>
      <c r="K81" s="13">
        <v>53.5</v>
      </c>
      <c r="L81" s="22">
        <f t="shared" si="10"/>
        <v>106679</v>
      </c>
      <c r="M81" s="13">
        <v>30</v>
      </c>
      <c r="N81" s="22">
        <f t="shared" si="11"/>
        <v>59820</v>
      </c>
      <c r="O81" s="13">
        <v>50.3</v>
      </c>
      <c r="P81" s="22">
        <f t="shared" si="12"/>
        <v>100298.2</v>
      </c>
      <c r="Q81" s="13">
        <v>33</v>
      </c>
      <c r="R81" s="22">
        <f t="shared" si="13"/>
        <v>65802</v>
      </c>
      <c r="S81" s="13">
        <v>32</v>
      </c>
      <c r="T81" s="13">
        <f t="shared" si="14"/>
        <v>63808</v>
      </c>
    </row>
    <row r="82" spans="1:20" s="12" customFormat="1" ht="21.95" customHeight="1">
      <c r="A82" s="19"/>
      <c r="B82" s="11">
        <f t="shared" si="15"/>
        <v>76</v>
      </c>
      <c r="C82" s="3">
        <v>2503.511</v>
      </c>
      <c r="D82" s="4" t="s">
        <v>84</v>
      </c>
      <c r="E82" s="5" t="s">
        <v>125</v>
      </c>
      <c r="F82" s="7">
        <v>2165</v>
      </c>
      <c r="G82" s="13">
        <v>27.45</v>
      </c>
      <c r="H82" s="13">
        <f t="shared" si="8"/>
        <v>59429.25</v>
      </c>
      <c r="I82" s="13">
        <v>48</v>
      </c>
      <c r="J82" s="22">
        <f t="shared" si="9"/>
        <v>103920</v>
      </c>
      <c r="K82" s="13">
        <v>66</v>
      </c>
      <c r="L82" s="22">
        <f t="shared" si="10"/>
        <v>142890</v>
      </c>
      <c r="M82" s="13">
        <v>50</v>
      </c>
      <c r="N82" s="22">
        <f t="shared" si="11"/>
        <v>108250</v>
      </c>
      <c r="O82" s="13">
        <v>52</v>
      </c>
      <c r="P82" s="22">
        <f t="shared" si="12"/>
        <v>112580</v>
      </c>
      <c r="Q82" s="13">
        <v>33</v>
      </c>
      <c r="R82" s="22">
        <f t="shared" si="13"/>
        <v>71445</v>
      </c>
      <c r="S82" s="13">
        <v>32</v>
      </c>
      <c r="T82" s="13">
        <f t="shared" si="14"/>
        <v>69280</v>
      </c>
    </row>
    <row r="83" spans="1:20" s="12" customFormat="1" ht="21.95" customHeight="1">
      <c r="A83" s="19"/>
      <c r="B83" s="11">
        <f t="shared" si="15"/>
        <v>77</v>
      </c>
      <c r="C83" s="3">
        <v>2503.511</v>
      </c>
      <c r="D83" s="4" t="s">
        <v>15</v>
      </c>
      <c r="E83" s="5" t="s">
        <v>125</v>
      </c>
      <c r="F83" s="7">
        <v>6609</v>
      </c>
      <c r="G83" s="13">
        <v>33</v>
      </c>
      <c r="H83" s="13">
        <f t="shared" si="8"/>
        <v>218097</v>
      </c>
      <c r="I83" s="13">
        <v>53.18</v>
      </c>
      <c r="J83" s="22">
        <f t="shared" si="9"/>
        <v>351466.62</v>
      </c>
      <c r="K83" s="13">
        <v>84.25</v>
      </c>
      <c r="L83" s="22">
        <f t="shared" si="10"/>
        <v>556808.25</v>
      </c>
      <c r="M83" s="13">
        <v>55</v>
      </c>
      <c r="N83" s="22">
        <f t="shared" si="11"/>
        <v>363495</v>
      </c>
      <c r="O83" s="13">
        <v>78.8</v>
      </c>
      <c r="P83" s="22">
        <f t="shared" si="12"/>
        <v>520789.19999999995</v>
      </c>
      <c r="Q83" s="13">
        <v>50</v>
      </c>
      <c r="R83" s="22">
        <f t="shared" si="13"/>
        <v>330450</v>
      </c>
      <c r="S83" s="13">
        <v>56</v>
      </c>
      <c r="T83" s="13">
        <f t="shared" si="14"/>
        <v>370104</v>
      </c>
    </row>
    <row r="84" spans="1:20" s="12" customFormat="1" ht="21.95" customHeight="1">
      <c r="A84" s="19"/>
      <c r="B84" s="11">
        <f t="shared" si="15"/>
        <v>78</v>
      </c>
      <c r="C84" s="3">
        <v>2503.511</v>
      </c>
      <c r="D84" s="4" t="s">
        <v>85</v>
      </c>
      <c r="E84" s="5" t="s">
        <v>125</v>
      </c>
      <c r="F84" s="7">
        <v>5044</v>
      </c>
      <c r="G84" s="13">
        <v>32</v>
      </c>
      <c r="H84" s="13">
        <f t="shared" si="8"/>
        <v>161408</v>
      </c>
      <c r="I84" s="13">
        <v>32.700000000000003</v>
      </c>
      <c r="J84" s="22">
        <f t="shared" si="9"/>
        <v>164938.80000000002</v>
      </c>
      <c r="K84" s="13">
        <v>59</v>
      </c>
      <c r="L84" s="22">
        <f t="shared" si="10"/>
        <v>297596</v>
      </c>
      <c r="M84" s="13">
        <v>55</v>
      </c>
      <c r="N84" s="22">
        <f t="shared" si="11"/>
        <v>277420</v>
      </c>
      <c r="O84" s="13">
        <v>45</v>
      </c>
      <c r="P84" s="22">
        <f t="shared" si="12"/>
        <v>226980</v>
      </c>
      <c r="Q84" s="13">
        <v>53</v>
      </c>
      <c r="R84" s="22">
        <f t="shared" si="13"/>
        <v>267332</v>
      </c>
      <c r="S84" s="13">
        <v>42</v>
      </c>
      <c r="T84" s="13">
        <f t="shared" si="14"/>
        <v>211848</v>
      </c>
    </row>
    <row r="85" spans="1:20" s="12" customFormat="1" ht="21.95" customHeight="1">
      <c r="A85" s="19"/>
      <c r="B85" s="11">
        <f t="shared" si="15"/>
        <v>79</v>
      </c>
      <c r="C85" s="3">
        <v>2503.511</v>
      </c>
      <c r="D85" s="4" t="s">
        <v>86</v>
      </c>
      <c r="E85" s="5" t="s">
        <v>125</v>
      </c>
      <c r="F85" s="7">
        <v>786</v>
      </c>
      <c r="G85" s="13">
        <v>38.299999999999997</v>
      </c>
      <c r="H85" s="13">
        <f t="shared" si="8"/>
        <v>30103.8</v>
      </c>
      <c r="I85" s="13">
        <v>40</v>
      </c>
      <c r="J85" s="22">
        <f t="shared" si="9"/>
        <v>31440</v>
      </c>
      <c r="K85" s="13">
        <v>79</v>
      </c>
      <c r="L85" s="22">
        <f t="shared" si="10"/>
        <v>62094</v>
      </c>
      <c r="M85" s="13">
        <v>56</v>
      </c>
      <c r="N85" s="22">
        <f t="shared" si="11"/>
        <v>44016</v>
      </c>
      <c r="O85" s="13">
        <v>48.8</v>
      </c>
      <c r="P85" s="22">
        <f t="shared" si="12"/>
        <v>38356.799999999996</v>
      </c>
      <c r="Q85" s="13">
        <v>58</v>
      </c>
      <c r="R85" s="22">
        <f t="shared" si="13"/>
        <v>45588</v>
      </c>
      <c r="S85" s="13">
        <v>48</v>
      </c>
      <c r="T85" s="13">
        <f t="shared" si="14"/>
        <v>37728</v>
      </c>
    </row>
    <row r="86" spans="1:20" s="12" customFormat="1" ht="21.95" customHeight="1">
      <c r="A86" s="19"/>
      <c r="B86" s="11">
        <f t="shared" si="15"/>
        <v>80</v>
      </c>
      <c r="C86" s="3">
        <v>2503.511</v>
      </c>
      <c r="D86" s="4" t="s">
        <v>87</v>
      </c>
      <c r="E86" s="5" t="s">
        <v>125</v>
      </c>
      <c r="F86" s="7">
        <v>705</v>
      </c>
      <c r="G86" s="13">
        <v>46.5</v>
      </c>
      <c r="H86" s="13">
        <f t="shared" si="8"/>
        <v>32782.5</v>
      </c>
      <c r="I86" s="13">
        <v>46.15</v>
      </c>
      <c r="J86" s="22">
        <f t="shared" si="9"/>
        <v>32535.75</v>
      </c>
      <c r="K86" s="13">
        <v>89</v>
      </c>
      <c r="L86" s="22">
        <f t="shared" si="10"/>
        <v>62745</v>
      </c>
      <c r="M86" s="13">
        <v>59</v>
      </c>
      <c r="N86" s="22">
        <f t="shared" si="11"/>
        <v>41595</v>
      </c>
      <c r="O86" s="13">
        <v>61.5</v>
      </c>
      <c r="P86" s="22">
        <f t="shared" si="12"/>
        <v>43357.5</v>
      </c>
      <c r="Q86" s="13">
        <v>63.5</v>
      </c>
      <c r="R86" s="22">
        <f t="shared" si="13"/>
        <v>44767.5</v>
      </c>
      <c r="S86" s="13">
        <v>54</v>
      </c>
      <c r="T86" s="13">
        <f t="shared" si="14"/>
        <v>38070</v>
      </c>
    </row>
    <row r="87" spans="1:20" s="12" customFormat="1" ht="21.95" customHeight="1">
      <c r="A87" s="19"/>
      <c r="B87" s="11">
        <f t="shared" si="15"/>
        <v>81</v>
      </c>
      <c r="C87" s="3">
        <v>2503.511</v>
      </c>
      <c r="D87" s="4" t="s">
        <v>88</v>
      </c>
      <c r="E87" s="5" t="s">
        <v>125</v>
      </c>
      <c r="F87" s="7">
        <v>376</v>
      </c>
      <c r="G87" s="13">
        <v>65</v>
      </c>
      <c r="H87" s="13">
        <f t="shared" si="8"/>
        <v>24440</v>
      </c>
      <c r="I87" s="13">
        <v>61.2</v>
      </c>
      <c r="J87" s="22">
        <f t="shared" si="9"/>
        <v>23011.200000000001</v>
      </c>
      <c r="K87" s="13">
        <v>111</v>
      </c>
      <c r="L87" s="22">
        <f t="shared" si="10"/>
        <v>41736</v>
      </c>
      <c r="M87" s="13">
        <v>80</v>
      </c>
      <c r="N87" s="22">
        <f t="shared" si="11"/>
        <v>30080</v>
      </c>
      <c r="O87" s="13">
        <v>82.5</v>
      </c>
      <c r="P87" s="22">
        <f t="shared" si="12"/>
        <v>31020</v>
      </c>
      <c r="Q87" s="13">
        <v>80</v>
      </c>
      <c r="R87" s="22">
        <f t="shared" si="13"/>
        <v>30080</v>
      </c>
      <c r="S87" s="13">
        <v>74</v>
      </c>
      <c r="T87" s="13">
        <f t="shared" si="14"/>
        <v>27824</v>
      </c>
    </row>
    <row r="88" spans="1:20" s="12" customFormat="1" ht="21.95" customHeight="1">
      <c r="A88" s="19"/>
      <c r="B88" s="11">
        <f t="shared" si="15"/>
        <v>82</v>
      </c>
      <c r="C88" s="3">
        <v>2503.511</v>
      </c>
      <c r="D88" s="4" t="s">
        <v>89</v>
      </c>
      <c r="E88" s="5" t="s">
        <v>125</v>
      </c>
      <c r="F88" s="7">
        <v>301</v>
      </c>
      <c r="G88" s="13">
        <v>44</v>
      </c>
      <c r="H88" s="13">
        <f t="shared" si="8"/>
        <v>13244</v>
      </c>
      <c r="I88" s="13">
        <v>50.3</v>
      </c>
      <c r="J88" s="22">
        <f t="shared" si="9"/>
        <v>15140.3</v>
      </c>
      <c r="K88" s="13">
        <v>92</v>
      </c>
      <c r="L88" s="22">
        <f t="shared" si="10"/>
        <v>27692</v>
      </c>
      <c r="M88" s="13">
        <v>50</v>
      </c>
      <c r="N88" s="22">
        <f t="shared" si="11"/>
        <v>15050</v>
      </c>
      <c r="O88" s="13">
        <v>90.1</v>
      </c>
      <c r="P88" s="22">
        <f t="shared" si="12"/>
        <v>27120.1</v>
      </c>
      <c r="Q88" s="13">
        <v>71</v>
      </c>
      <c r="R88" s="22">
        <f t="shared" si="13"/>
        <v>21371</v>
      </c>
      <c r="S88" s="13">
        <v>52</v>
      </c>
      <c r="T88" s="13">
        <f t="shared" si="14"/>
        <v>15652</v>
      </c>
    </row>
    <row r="89" spans="1:20" s="12" customFormat="1" ht="21.95" customHeight="1">
      <c r="A89" s="19"/>
      <c r="B89" s="11">
        <f t="shared" si="15"/>
        <v>83</v>
      </c>
      <c r="C89" s="3">
        <v>2503.511</v>
      </c>
      <c r="D89" s="4" t="s">
        <v>90</v>
      </c>
      <c r="E89" s="5" t="s">
        <v>125</v>
      </c>
      <c r="F89" s="7">
        <v>209</v>
      </c>
      <c r="G89" s="13">
        <v>50</v>
      </c>
      <c r="H89" s="13">
        <f t="shared" si="8"/>
        <v>10450</v>
      </c>
      <c r="I89" s="13">
        <v>40.799999999999997</v>
      </c>
      <c r="J89" s="22">
        <f t="shared" si="9"/>
        <v>8527.1999999999989</v>
      </c>
      <c r="K89" s="13">
        <v>107</v>
      </c>
      <c r="L89" s="22">
        <f t="shared" si="10"/>
        <v>22363</v>
      </c>
      <c r="M89" s="13">
        <v>58</v>
      </c>
      <c r="N89" s="22">
        <f t="shared" si="11"/>
        <v>12122</v>
      </c>
      <c r="O89" s="13">
        <v>59.1</v>
      </c>
      <c r="P89" s="22">
        <f t="shared" si="12"/>
        <v>12351.9</v>
      </c>
      <c r="Q89" s="13">
        <v>80.5</v>
      </c>
      <c r="R89" s="22">
        <f t="shared" si="13"/>
        <v>16824.5</v>
      </c>
      <c r="S89" s="13">
        <v>63</v>
      </c>
      <c r="T89" s="13">
        <f t="shared" si="14"/>
        <v>13167</v>
      </c>
    </row>
    <row r="90" spans="1:20" s="12" customFormat="1" ht="21.95" customHeight="1">
      <c r="A90" s="19"/>
      <c r="B90" s="11">
        <f t="shared" si="15"/>
        <v>84</v>
      </c>
      <c r="C90" s="3">
        <v>2503.511</v>
      </c>
      <c r="D90" s="4" t="s">
        <v>91</v>
      </c>
      <c r="E90" s="5" t="s">
        <v>125</v>
      </c>
      <c r="F90" s="7">
        <v>47</v>
      </c>
      <c r="G90" s="13">
        <v>101.25</v>
      </c>
      <c r="H90" s="13">
        <f t="shared" si="8"/>
        <v>4758.75</v>
      </c>
      <c r="I90" s="13">
        <v>66.599999999999994</v>
      </c>
      <c r="J90" s="22">
        <f t="shared" si="9"/>
        <v>3130.2</v>
      </c>
      <c r="K90" s="13">
        <v>172</v>
      </c>
      <c r="L90" s="22">
        <f t="shared" si="10"/>
        <v>8084</v>
      </c>
      <c r="M90" s="13">
        <v>100</v>
      </c>
      <c r="N90" s="22">
        <f t="shared" si="11"/>
        <v>4700</v>
      </c>
      <c r="O90" s="13">
        <v>119</v>
      </c>
      <c r="P90" s="22">
        <f t="shared" si="12"/>
        <v>5593</v>
      </c>
      <c r="Q90" s="13">
        <v>108</v>
      </c>
      <c r="R90" s="22">
        <f t="shared" si="13"/>
        <v>5076</v>
      </c>
      <c r="S90" s="13">
        <v>96</v>
      </c>
      <c r="T90" s="13">
        <f t="shared" si="14"/>
        <v>4512</v>
      </c>
    </row>
    <row r="91" spans="1:20" s="12" customFormat="1" ht="21.95" customHeight="1">
      <c r="A91" s="19"/>
      <c r="B91" s="11">
        <f t="shared" si="15"/>
        <v>85</v>
      </c>
      <c r="C91" s="3">
        <v>2503.511</v>
      </c>
      <c r="D91" s="4" t="s">
        <v>92</v>
      </c>
      <c r="E91" s="5" t="s">
        <v>125</v>
      </c>
      <c r="F91" s="7">
        <v>48</v>
      </c>
      <c r="G91" s="13">
        <v>105</v>
      </c>
      <c r="H91" s="13">
        <f t="shared" si="8"/>
        <v>5040</v>
      </c>
      <c r="I91" s="13">
        <v>97</v>
      </c>
      <c r="J91" s="22">
        <f t="shared" si="9"/>
        <v>4656</v>
      </c>
      <c r="K91" s="13">
        <v>170</v>
      </c>
      <c r="L91" s="22">
        <f t="shared" si="10"/>
        <v>8160</v>
      </c>
      <c r="M91" s="13">
        <v>120</v>
      </c>
      <c r="N91" s="22">
        <f t="shared" si="11"/>
        <v>5760</v>
      </c>
      <c r="O91" s="13">
        <v>125</v>
      </c>
      <c r="P91" s="22">
        <f t="shared" si="12"/>
        <v>6000</v>
      </c>
      <c r="Q91" s="13">
        <v>135</v>
      </c>
      <c r="R91" s="22">
        <f t="shared" si="13"/>
        <v>6480</v>
      </c>
      <c r="S91" s="13">
        <v>145</v>
      </c>
      <c r="T91" s="13">
        <f t="shared" si="14"/>
        <v>6960</v>
      </c>
    </row>
    <row r="92" spans="1:20" s="12" customFormat="1" ht="21.95" customHeight="1">
      <c r="A92" s="19"/>
      <c r="B92" s="11">
        <f t="shared" si="15"/>
        <v>86</v>
      </c>
      <c r="C92" s="9">
        <v>2503.5410000000002</v>
      </c>
      <c r="D92" s="4" t="s">
        <v>93</v>
      </c>
      <c r="E92" s="9" t="s">
        <v>125</v>
      </c>
      <c r="F92" s="7">
        <v>257</v>
      </c>
      <c r="G92" s="13">
        <v>48</v>
      </c>
      <c r="H92" s="13">
        <f t="shared" si="8"/>
        <v>12336</v>
      </c>
      <c r="I92" s="13">
        <v>34.700000000000003</v>
      </c>
      <c r="J92" s="22">
        <f t="shared" si="9"/>
        <v>8917.9000000000015</v>
      </c>
      <c r="K92" s="13">
        <v>68.5</v>
      </c>
      <c r="L92" s="22">
        <f t="shared" si="10"/>
        <v>17604.5</v>
      </c>
      <c r="M92" s="13">
        <v>75</v>
      </c>
      <c r="N92" s="22">
        <f t="shared" si="11"/>
        <v>19275</v>
      </c>
      <c r="O92" s="13">
        <v>40.299999999999997</v>
      </c>
      <c r="P92" s="22">
        <f t="shared" si="12"/>
        <v>10357.099999999999</v>
      </c>
      <c r="Q92" s="13">
        <v>50</v>
      </c>
      <c r="R92" s="22">
        <f t="shared" si="13"/>
        <v>12850</v>
      </c>
      <c r="S92" s="13">
        <v>53</v>
      </c>
      <c r="T92" s="13">
        <f t="shared" si="14"/>
        <v>13621</v>
      </c>
    </row>
    <row r="93" spans="1:20" s="12" customFormat="1" ht="21.95" customHeight="1">
      <c r="A93" s="19"/>
      <c r="B93" s="11">
        <f t="shared" si="15"/>
        <v>87</v>
      </c>
      <c r="C93" s="9">
        <v>2503.5410000000002</v>
      </c>
      <c r="D93" s="4" t="s">
        <v>168</v>
      </c>
      <c r="E93" s="9" t="s">
        <v>125</v>
      </c>
      <c r="F93" s="7">
        <v>75</v>
      </c>
      <c r="G93" s="13">
        <v>57</v>
      </c>
      <c r="H93" s="13">
        <f t="shared" si="8"/>
        <v>4275</v>
      </c>
      <c r="I93" s="13">
        <v>44.4</v>
      </c>
      <c r="J93" s="22">
        <f t="shared" si="9"/>
        <v>3330</v>
      </c>
      <c r="K93" s="13">
        <v>82</v>
      </c>
      <c r="L93" s="22">
        <f t="shared" si="10"/>
        <v>6150</v>
      </c>
      <c r="M93" s="13">
        <v>100</v>
      </c>
      <c r="N93" s="22">
        <f t="shared" si="11"/>
        <v>7500</v>
      </c>
      <c r="O93" s="13">
        <v>54.4</v>
      </c>
      <c r="P93" s="22">
        <f t="shared" si="12"/>
        <v>4080</v>
      </c>
      <c r="Q93" s="13">
        <v>60</v>
      </c>
      <c r="R93" s="22">
        <f t="shared" si="13"/>
        <v>4500</v>
      </c>
      <c r="S93" s="13">
        <v>55</v>
      </c>
      <c r="T93" s="13">
        <f t="shared" si="14"/>
        <v>4125</v>
      </c>
    </row>
    <row r="94" spans="1:20" s="12" customFormat="1" ht="21.95" customHeight="1">
      <c r="A94" s="19"/>
      <c r="B94" s="11">
        <f t="shared" si="15"/>
        <v>88</v>
      </c>
      <c r="C94" s="3">
        <v>2503.6019999999999</v>
      </c>
      <c r="D94" s="4" t="s">
        <v>94</v>
      </c>
      <c r="E94" s="5" t="s">
        <v>139</v>
      </c>
      <c r="F94" s="7">
        <v>160</v>
      </c>
      <c r="G94" s="13">
        <v>75</v>
      </c>
      <c r="H94" s="13">
        <f t="shared" si="8"/>
        <v>12000</v>
      </c>
      <c r="I94" s="13">
        <v>108</v>
      </c>
      <c r="J94" s="22">
        <f t="shared" si="9"/>
        <v>17280</v>
      </c>
      <c r="K94" s="13">
        <v>75</v>
      </c>
      <c r="L94" s="22">
        <f t="shared" si="10"/>
        <v>12000</v>
      </c>
      <c r="M94" s="13">
        <v>250</v>
      </c>
      <c r="N94" s="22">
        <f t="shared" si="11"/>
        <v>40000</v>
      </c>
      <c r="O94" s="13">
        <v>74.3</v>
      </c>
      <c r="P94" s="22">
        <f t="shared" si="12"/>
        <v>11888</v>
      </c>
      <c r="Q94" s="13">
        <v>75</v>
      </c>
      <c r="R94" s="22">
        <f t="shared" si="13"/>
        <v>12000</v>
      </c>
      <c r="S94" s="13">
        <v>110</v>
      </c>
      <c r="T94" s="13">
        <f t="shared" si="14"/>
        <v>17600</v>
      </c>
    </row>
    <row r="95" spans="1:20" s="12" customFormat="1" ht="21.95" customHeight="1">
      <c r="A95" s="19"/>
      <c r="B95" s="11">
        <v>89</v>
      </c>
      <c r="C95" s="3">
        <v>2503.6019999999999</v>
      </c>
      <c r="D95" s="4" t="s">
        <v>209</v>
      </c>
      <c r="E95" s="5" t="s">
        <v>139</v>
      </c>
      <c r="F95" s="7">
        <v>123</v>
      </c>
      <c r="G95" s="13">
        <v>75</v>
      </c>
      <c r="H95" s="13">
        <f t="shared" si="8"/>
        <v>9225</v>
      </c>
      <c r="I95" s="13">
        <v>108</v>
      </c>
      <c r="J95" s="22">
        <f t="shared" si="9"/>
        <v>13284</v>
      </c>
      <c r="K95" s="13">
        <v>75</v>
      </c>
      <c r="L95" s="22">
        <f t="shared" si="10"/>
        <v>9225</v>
      </c>
      <c r="M95" s="13">
        <v>250</v>
      </c>
      <c r="N95" s="22">
        <f t="shared" si="11"/>
        <v>30750</v>
      </c>
      <c r="O95" s="13">
        <v>74.3</v>
      </c>
      <c r="P95" s="22">
        <f t="shared" si="12"/>
        <v>9138.9</v>
      </c>
      <c r="Q95" s="13">
        <v>75</v>
      </c>
      <c r="R95" s="22">
        <f t="shared" si="13"/>
        <v>9225</v>
      </c>
      <c r="S95" s="13">
        <v>110</v>
      </c>
      <c r="T95" s="13">
        <f t="shared" si="14"/>
        <v>13530</v>
      </c>
    </row>
    <row r="96" spans="1:20" s="12" customFormat="1" ht="21.95" customHeight="1">
      <c r="A96" s="19"/>
      <c r="B96" s="11">
        <v>90</v>
      </c>
      <c r="C96" s="3">
        <v>2503.6019999999999</v>
      </c>
      <c r="D96" s="4" t="s">
        <v>95</v>
      </c>
      <c r="E96" s="5" t="s">
        <v>139</v>
      </c>
      <c r="F96" s="7">
        <v>160</v>
      </c>
      <c r="G96" s="13">
        <v>135</v>
      </c>
      <c r="H96" s="13">
        <f t="shared" si="8"/>
        <v>21600</v>
      </c>
      <c r="I96" s="13">
        <v>112</v>
      </c>
      <c r="J96" s="22">
        <f t="shared" si="9"/>
        <v>17920</v>
      </c>
      <c r="K96" s="13">
        <v>330</v>
      </c>
      <c r="L96" s="22">
        <f t="shared" si="10"/>
        <v>52800</v>
      </c>
      <c r="M96" s="13">
        <v>300</v>
      </c>
      <c r="N96" s="22">
        <f t="shared" si="11"/>
        <v>48000</v>
      </c>
      <c r="O96" s="13">
        <v>103</v>
      </c>
      <c r="P96" s="22">
        <f t="shared" si="12"/>
        <v>16480</v>
      </c>
      <c r="Q96" s="13">
        <v>250</v>
      </c>
      <c r="R96" s="22">
        <f t="shared" si="13"/>
        <v>40000</v>
      </c>
      <c r="S96" s="13">
        <v>150</v>
      </c>
      <c r="T96" s="13">
        <f t="shared" si="14"/>
        <v>24000</v>
      </c>
    </row>
    <row r="97" spans="1:20" s="12" customFormat="1" ht="21.95" customHeight="1">
      <c r="A97" s="19"/>
      <c r="B97" s="11">
        <f t="shared" si="15"/>
        <v>91</v>
      </c>
      <c r="C97" s="3">
        <v>2503.6019999999999</v>
      </c>
      <c r="D97" s="4" t="s">
        <v>80</v>
      </c>
      <c r="E97" s="5" t="s">
        <v>139</v>
      </c>
      <c r="F97" s="7">
        <v>108</v>
      </c>
      <c r="G97" s="13">
        <v>240</v>
      </c>
      <c r="H97" s="13">
        <f t="shared" si="8"/>
        <v>25920</v>
      </c>
      <c r="I97" s="13">
        <v>172</v>
      </c>
      <c r="J97" s="22">
        <f t="shared" si="9"/>
        <v>18576</v>
      </c>
      <c r="K97" s="13">
        <v>400</v>
      </c>
      <c r="L97" s="22">
        <f t="shared" si="10"/>
        <v>43200</v>
      </c>
      <c r="M97" s="13">
        <v>350</v>
      </c>
      <c r="N97" s="22">
        <f t="shared" si="11"/>
        <v>37800</v>
      </c>
      <c r="O97" s="13">
        <v>217</v>
      </c>
      <c r="P97" s="22">
        <f t="shared" si="12"/>
        <v>23436</v>
      </c>
      <c r="Q97" s="13">
        <v>415</v>
      </c>
      <c r="R97" s="22">
        <f t="shared" si="13"/>
        <v>44820</v>
      </c>
      <c r="S97" s="13">
        <v>230</v>
      </c>
      <c r="T97" s="13">
        <f t="shared" si="14"/>
        <v>24840</v>
      </c>
    </row>
    <row r="98" spans="1:20" s="12" customFormat="1" ht="21.95" customHeight="1">
      <c r="A98" s="19"/>
      <c r="B98" s="11">
        <f t="shared" si="15"/>
        <v>92</v>
      </c>
      <c r="C98" s="3">
        <v>2503.6019999999999</v>
      </c>
      <c r="D98" s="4" t="s">
        <v>81</v>
      </c>
      <c r="E98" s="5" t="s">
        <v>139</v>
      </c>
      <c r="F98" s="7">
        <v>12</v>
      </c>
      <c r="G98" s="13">
        <v>335</v>
      </c>
      <c r="H98" s="13">
        <f t="shared" si="8"/>
        <v>4020</v>
      </c>
      <c r="I98" s="13">
        <v>225</v>
      </c>
      <c r="J98" s="22">
        <f t="shared" si="9"/>
        <v>2700</v>
      </c>
      <c r="K98" s="13">
        <v>475</v>
      </c>
      <c r="L98" s="22">
        <f t="shared" si="10"/>
        <v>5700</v>
      </c>
      <c r="M98" s="13">
        <v>400</v>
      </c>
      <c r="N98" s="22">
        <f t="shared" si="11"/>
        <v>4800</v>
      </c>
      <c r="O98" s="13">
        <v>297</v>
      </c>
      <c r="P98" s="22">
        <f t="shared" si="12"/>
        <v>3564</v>
      </c>
      <c r="Q98" s="13">
        <v>475</v>
      </c>
      <c r="R98" s="22">
        <f t="shared" si="13"/>
        <v>5700</v>
      </c>
      <c r="S98" s="13">
        <v>320</v>
      </c>
      <c r="T98" s="13">
        <f t="shared" si="14"/>
        <v>3840</v>
      </c>
    </row>
    <row r="99" spans="1:20" s="12" customFormat="1" ht="21.95" customHeight="1">
      <c r="A99" s="19"/>
      <c r="B99" s="11">
        <f t="shared" si="15"/>
        <v>93</v>
      </c>
      <c r="C99" s="3">
        <v>2503.6019999999999</v>
      </c>
      <c r="D99" s="4" t="s">
        <v>82</v>
      </c>
      <c r="E99" s="5" t="s">
        <v>139</v>
      </c>
      <c r="F99" s="7">
        <v>3</v>
      </c>
      <c r="G99" s="13">
        <v>1325</v>
      </c>
      <c r="H99" s="13">
        <f t="shared" si="8"/>
        <v>3975</v>
      </c>
      <c r="I99" s="13">
        <v>963</v>
      </c>
      <c r="J99" s="22">
        <f t="shared" si="9"/>
        <v>2889</v>
      </c>
      <c r="K99" s="13">
        <v>1250</v>
      </c>
      <c r="L99" s="22">
        <f t="shared" si="10"/>
        <v>3750</v>
      </c>
      <c r="M99" s="13">
        <v>1500</v>
      </c>
      <c r="N99" s="22">
        <f t="shared" si="11"/>
        <v>4500</v>
      </c>
      <c r="O99" s="13">
        <v>1140</v>
      </c>
      <c r="P99" s="22">
        <f t="shared" si="12"/>
        <v>3420</v>
      </c>
      <c r="Q99" s="13">
        <v>1600</v>
      </c>
      <c r="R99" s="22">
        <f t="shared" si="13"/>
        <v>4800</v>
      </c>
      <c r="S99" s="13">
        <v>1200</v>
      </c>
      <c r="T99" s="13">
        <f t="shared" si="14"/>
        <v>3600</v>
      </c>
    </row>
    <row r="100" spans="1:20" s="12" customFormat="1" ht="21.95" customHeight="1">
      <c r="A100" s="19"/>
      <c r="B100" s="11">
        <f t="shared" si="15"/>
        <v>94</v>
      </c>
      <c r="C100" s="3">
        <v>2503.6019999999999</v>
      </c>
      <c r="D100" s="4" t="s">
        <v>34</v>
      </c>
      <c r="E100" s="5" t="s">
        <v>139</v>
      </c>
      <c r="F100" s="7">
        <v>160</v>
      </c>
      <c r="G100" s="13">
        <v>128</v>
      </c>
      <c r="H100" s="13">
        <f t="shared" si="8"/>
        <v>20480</v>
      </c>
      <c r="I100" s="13">
        <v>132</v>
      </c>
      <c r="J100" s="22">
        <f t="shared" si="9"/>
        <v>21120</v>
      </c>
      <c r="K100" s="13">
        <v>260</v>
      </c>
      <c r="L100" s="22">
        <f t="shared" si="10"/>
        <v>41600</v>
      </c>
      <c r="M100" s="13">
        <v>150</v>
      </c>
      <c r="N100" s="22">
        <f t="shared" si="11"/>
        <v>24000</v>
      </c>
      <c r="O100" s="13">
        <v>131</v>
      </c>
      <c r="P100" s="22">
        <f t="shared" si="12"/>
        <v>20960</v>
      </c>
      <c r="Q100" s="13">
        <v>650</v>
      </c>
      <c r="R100" s="22">
        <f t="shared" si="13"/>
        <v>104000</v>
      </c>
      <c r="S100" s="13">
        <v>50</v>
      </c>
      <c r="T100" s="13">
        <f t="shared" si="14"/>
        <v>8000</v>
      </c>
    </row>
    <row r="101" spans="1:20" s="12" customFormat="1" ht="21.95" customHeight="1">
      <c r="A101" s="19"/>
      <c r="B101" s="11">
        <f t="shared" si="15"/>
        <v>95</v>
      </c>
      <c r="C101" s="3">
        <v>2503.6019999999999</v>
      </c>
      <c r="D101" s="4" t="s">
        <v>83</v>
      </c>
      <c r="E101" s="9" t="s">
        <v>139</v>
      </c>
      <c r="F101" s="7">
        <v>123</v>
      </c>
      <c r="G101" s="13">
        <v>88</v>
      </c>
      <c r="H101" s="13">
        <f t="shared" si="8"/>
        <v>10824</v>
      </c>
      <c r="I101" s="13">
        <v>126</v>
      </c>
      <c r="J101" s="22">
        <f t="shared" si="9"/>
        <v>15498</v>
      </c>
      <c r="K101" s="13">
        <v>340</v>
      </c>
      <c r="L101" s="22">
        <f t="shared" si="10"/>
        <v>41820</v>
      </c>
      <c r="M101" s="13">
        <v>125</v>
      </c>
      <c r="N101" s="22">
        <f t="shared" si="11"/>
        <v>15375</v>
      </c>
      <c r="O101" s="13">
        <v>68.599999999999994</v>
      </c>
      <c r="P101" s="22">
        <f t="shared" si="12"/>
        <v>8437.7999999999993</v>
      </c>
      <c r="Q101" s="13">
        <v>650</v>
      </c>
      <c r="R101" s="22">
        <f t="shared" si="13"/>
        <v>79950</v>
      </c>
      <c r="S101" s="13">
        <v>50</v>
      </c>
      <c r="T101" s="13">
        <f t="shared" si="14"/>
        <v>6150</v>
      </c>
    </row>
    <row r="102" spans="1:20" s="12" customFormat="1" ht="21.95" customHeight="1">
      <c r="A102" s="19"/>
      <c r="B102" s="11">
        <f t="shared" si="15"/>
        <v>96</v>
      </c>
      <c r="C102" s="3">
        <v>2503.6019999999999</v>
      </c>
      <c r="D102" s="4" t="s">
        <v>96</v>
      </c>
      <c r="E102" s="5" t="s">
        <v>139</v>
      </c>
      <c r="F102" s="7">
        <v>27</v>
      </c>
      <c r="G102" s="13">
        <v>1200</v>
      </c>
      <c r="H102" s="13">
        <f t="shared" si="8"/>
        <v>32400</v>
      </c>
      <c r="I102" s="13">
        <v>625</v>
      </c>
      <c r="J102" s="22">
        <f t="shared" si="9"/>
        <v>16875</v>
      </c>
      <c r="K102" s="13">
        <v>1700</v>
      </c>
      <c r="L102" s="22">
        <f t="shared" si="10"/>
        <v>45900</v>
      </c>
      <c r="M102" s="13">
        <v>2000</v>
      </c>
      <c r="N102" s="22">
        <f t="shared" si="11"/>
        <v>54000</v>
      </c>
      <c r="O102" s="13">
        <v>857</v>
      </c>
      <c r="P102" s="22">
        <f t="shared" si="12"/>
        <v>23139</v>
      </c>
      <c r="Q102" s="13">
        <v>2350</v>
      </c>
      <c r="R102" s="22">
        <f t="shared" si="13"/>
        <v>63450</v>
      </c>
      <c r="S102" s="13">
        <v>2000</v>
      </c>
      <c r="T102" s="13">
        <f t="shared" si="14"/>
        <v>54000</v>
      </c>
    </row>
    <row r="103" spans="1:20" s="12" customFormat="1" ht="21.95" customHeight="1">
      <c r="A103" s="19"/>
      <c r="B103" s="11">
        <f t="shared" si="15"/>
        <v>97</v>
      </c>
      <c r="C103" s="3">
        <v>2503.6030000000001</v>
      </c>
      <c r="D103" s="4" t="s">
        <v>97</v>
      </c>
      <c r="E103" s="5" t="s">
        <v>125</v>
      </c>
      <c r="F103" s="7">
        <v>103</v>
      </c>
      <c r="G103" s="13">
        <v>38</v>
      </c>
      <c r="H103" s="13">
        <f t="shared" si="8"/>
        <v>3914</v>
      </c>
      <c r="I103" s="13">
        <v>45.2</v>
      </c>
      <c r="J103" s="22">
        <f t="shared" si="9"/>
        <v>4655.6000000000004</v>
      </c>
      <c r="K103" s="13">
        <v>92.4</v>
      </c>
      <c r="L103" s="22">
        <f t="shared" si="10"/>
        <v>9517.2000000000007</v>
      </c>
      <c r="M103" s="13">
        <v>70</v>
      </c>
      <c r="N103" s="22">
        <f t="shared" si="11"/>
        <v>7210</v>
      </c>
      <c r="O103" s="13">
        <v>68.3</v>
      </c>
      <c r="P103" s="22">
        <f t="shared" si="12"/>
        <v>7034.9</v>
      </c>
      <c r="Q103" s="13">
        <v>47</v>
      </c>
      <c r="R103" s="22">
        <f t="shared" si="13"/>
        <v>4841</v>
      </c>
      <c r="S103" s="13">
        <v>68</v>
      </c>
      <c r="T103" s="13">
        <f t="shared" si="14"/>
        <v>7004</v>
      </c>
    </row>
    <row r="104" spans="1:20" s="12" customFormat="1" ht="21.95" customHeight="1">
      <c r="A104" s="19"/>
      <c r="B104" s="11">
        <f t="shared" si="15"/>
        <v>98</v>
      </c>
      <c r="C104" s="3">
        <v>2503.6030000000001</v>
      </c>
      <c r="D104" s="4" t="s">
        <v>98</v>
      </c>
      <c r="E104" s="5" t="s">
        <v>125</v>
      </c>
      <c r="F104" s="7">
        <v>106</v>
      </c>
      <c r="G104" s="13">
        <v>103</v>
      </c>
      <c r="H104" s="13">
        <f t="shared" si="8"/>
        <v>10918</v>
      </c>
      <c r="I104" s="13">
        <v>125</v>
      </c>
      <c r="J104" s="22">
        <f t="shared" si="9"/>
        <v>13250</v>
      </c>
      <c r="K104" s="13">
        <v>152</v>
      </c>
      <c r="L104" s="22">
        <f t="shared" si="10"/>
        <v>16112</v>
      </c>
      <c r="M104" s="13">
        <v>150</v>
      </c>
      <c r="N104" s="22">
        <f t="shared" si="11"/>
        <v>15900</v>
      </c>
      <c r="O104" s="13">
        <v>98</v>
      </c>
      <c r="P104" s="22">
        <f t="shared" si="12"/>
        <v>10388</v>
      </c>
      <c r="Q104" s="13">
        <v>80</v>
      </c>
      <c r="R104" s="22">
        <f t="shared" si="13"/>
        <v>8480</v>
      </c>
      <c r="S104" s="13">
        <v>105</v>
      </c>
      <c r="T104" s="13">
        <f t="shared" si="14"/>
        <v>11130</v>
      </c>
    </row>
    <row r="105" spans="1:20" s="12" customFormat="1" ht="21.95" customHeight="1">
      <c r="A105" s="19"/>
      <c r="B105" s="11">
        <f t="shared" si="15"/>
        <v>99</v>
      </c>
      <c r="C105" s="3">
        <v>2503.6030000000001</v>
      </c>
      <c r="D105" s="4" t="s">
        <v>169</v>
      </c>
      <c r="E105" s="5" t="s">
        <v>125</v>
      </c>
      <c r="F105" s="7">
        <v>86</v>
      </c>
      <c r="G105" s="13">
        <v>249</v>
      </c>
      <c r="H105" s="13">
        <f t="shared" si="8"/>
        <v>21414</v>
      </c>
      <c r="I105" s="13">
        <v>311</v>
      </c>
      <c r="J105" s="22">
        <f t="shared" si="9"/>
        <v>26746</v>
      </c>
      <c r="K105" s="13">
        <v>332</v>
      </c>
      <c r="L105" s="22">
        <f t="shared" si="10"/>
        <v>28552</v>
      </c>
      <c r="M105" s="13">
        <v>275</v>
      </c>
      <c r="N105" s="22">
        <f t="shared" si="11"/>
        <v>23650</v>
      </c>
      <c r="O105" s="13">
        <v>250</v>
      </c>
      <c r="P105" s="22">
        <f t="shared" si="12"/>
        <v>21500</v>
      </c>
      <c r="Q105" s="13">
        <v>350</v>
      </c>
      <c r="R105" s="22">
        <f t="shared" si="13"/>
        <v>30100</v>
      </c>
      <c r="S105" s="13">
        <v>260</v>
      </c>
      <c r="T105" s="13">
        <f t="shared" si="14"/>
        <v>22360</v>
      </c>
    </row>
    <row r="106" spans="1:20" s="12" customFormat="1" ht="21.95" customHeight="1">
      <c r="A106" s="19"/>
      <c r="B106" s="11">
        <f t="shared" si="15"/>
        <v>100</v>
      </c>
      <c r="C106" s="3">
        <v>2504.6010000000001</v>
      </c>
      <c r="D106" s="4" t="s">
        <v>170</v>
      </c>
      <c r="E106" s="5" t="s">
        <v>54</v>
      </c>
      <c r="F106" s="6">
        <v>1</v>
      </c>
      <c r="G106" s="13">
        <v>32000</v>
      </c>
      <c r="H106" s="13">
        <f t="shared" si="8"/>
        <v>32000</v>
      </c>
      <c r="I106" s="13">
        <v>31500</v>
      </c>
      <c r="J106" s="22">
        <f t="shared" si="9"/>
        <v>31500</v>
      </c>
      <c r="K106" s="13">
        <v>74000</v>
      </c>
      <c r="L106" s="22">
        <f t="shared" si="10"/>
        <v>74000</v>
      </c>
      <c r="M106" s="13">
        <v>600000</v>
      </c>
      <c r="N106" s="22">
        <f t="shared" si="11"/>
        <v>600000</v>
      </c>
      <c r="O106" s="13">
        <v>45700</v>
      </c>
      <c r="P106" s="22">
        <f t="shared" si="12"/>
        <v>45700</v>
      </c>
      <c r="Q106" s="13">
        <v>11500</v>
      </c>
      <c r="R106" s="22">
        <f t="shared" si="13"/>
        <v>11500</v>
      </c>
      <c r="S106" s="13">
        <v>90000</v>
      </c>
      <c r="T106" s="13">
        <f t="shared" si="14"/>
        <v>90000</v>
      </c>
    </row>
    <row r="107" spans="1:20" s="12" customFormat="1" ht="21.95" customHeight="1">
      <c r="A107" s="19"/>
      <c r="B107" s="11">
        <f t="shared" si="15"/>
        <v>101</v>
      </c>
      <c r="C107" s="3">
        <v>2504.6019999999999</v>
      </c>
      <c r="D107" s="4" t="s">
        <v>35</v>
      </c>
      <c r="E107" s="5" t="s">
        <v>139</v>
      </c>
      <c r="F107" s="7">
        <v>217</v>
      </c>
      <c r="G107" s="13">
        <v>75</v>
      </c>
      <c r="H107" s="13">
        <f t="shared" si="8"/>
        <v>16275</v>
      </c>
      <c r="I107" s="13">
        <v>108</v>
      </c>
      <c r="J107" s="22">
        <f t="shared" si="9"/>
        <v>23436</v>
      </c>
      <c r="K107" s="13">
        <v>75</v>
      </c>
      <c r="L107" s="22">
        <f t="shared" si="10"/>
        <v>16275</v>
      </c>
      <c r="M107" s="13">
        <v>200</v>
      </c>
      <c r="N107" s="22">
        <f t="shared" si="11"/>
        <v>43400</v>
      </c>
      <c r="O107" s="13">
        <v>68.5</v>
      </c>
      <c r="P107" s="22">
        <f t="shared" si="12"/>
        <v>14864.5</v>
      </c>
      <c r="Q107" s="13">
        <v>75</v>
      </c>
      <c r="R107" s="22">
        <f t="shared" si="13"/>
        <v>16275</v>
      </c>
      <c r="S107" s="13">
        <v>110</v>
      </c>
      <c r="T107" s="13">
        <f t="shared" si="14"/>
        <v>23870</v>
      </c>
    </row>
    <row r="108" spans="1:20" s="12" customFormat="1" ht="21.95" customHeight="1">
      <c r="A108" s="19"/>
      <c r="B108" s="11">
        <f t="shared" si="15"/>
        <v>102</v>
      </c>
      <c r="C108" s="3">
        <v>2504.6019999999999</v>
      </c>
      <c r="D108" s="4" t="s">
        <v>99</v>
      </c>
      <c r="E108" s="5" t="s">
        <v>139</v>
      </c>
      <c r="F108" s="7">
        <v>156</v>
      </c>
      <c r="G108" s="13">
        <v>190</v>
      </c>
      <c r="H108" s="13">
        <f t="shared" si="8"/>
        <v>29640</v>
      </c>
      <c r="I108" s="13">
        <v>179</v>
      </c>
      <c r="J108" s="22">
        <f t="shared" si="9"/>
        <v>27924</v>
      </c>
      <c r="K108" s="13">
        <v>670</v>
      </c>
      <c r="L108" s="22">
        <f t="shared" si="10"/>
        <v>104520</v>
      </c>
      <c r="M108" s="13">
        <v>200</v>
      </c>
      <c r="N108" s="22">
        <f t="shared" si="11"/>
        <v>31200</v>
      </c>
      <c r="O108" s="13">
        <v>206</v>
      </c>
      <c r="P108" s="22">
        <f t="shared" si="12"/>
        <v>32136</v>
      </c>
      <c r="Q108" s="13">
        <v>500</v>
      </c>
      <c r="R108" s="22">
        <f t="shared" si="13"/>
        <v>78000</v>
      </c>
      <c r="S108" s="13">
        <v>200</v>
      </c>
      <c r="T108" s="13">
        <f t="shared" si="14"/>
        <v>31200</v>
      </c>
    </row>
    <row r="109" spans="1:20" s="12" customFormat="1" ht="21.95" customHeight="1">
      <c r="A109" s="19"/>
      <c r="B109" s="11">
        <f t="shared" si="15"/>
        <v>103</v>
      </c>
      <c r="C109" s="3">
        <v>2504.6019999999999</v>
      </c>
      <c r="D109" s="4" t="s">
        <v>100</v>
      </c>
      <c r="E109" s="5" t="s">
        <v>139</v>
      </c>
      <c r="F109" s="7">
        <v>1</v>
      </c>
      <c r="G109" s="13">
        <v>200</v>
      </c>
      <c r="H109" s="13">
        <f t="shared" si="8"/>
        <v>200</v>
      </c>
      <c r="I109" s="13">
        <v>205</v>
      </c>
      <c r="J109" s="22">
        <f t="shared" si="9"/>
        <v>205</v>
      </c>
      <c r="K109" s="13">
        <v>904</v>
      </c>
      <c r="L109" s="22">
        <f t="shared" si="10"/>
        <v>904</v>
      </c>
      <c r="M109" s="13">
        <v>200</v>
      </c>
      <c r="N109" s="22">
        <f t="shared" si="11"/>
        <v>200</v>
      </c>
      <c r="O109" s="13">
        <v>211</v>
      </c>
      <c r="P109" s="22">
        <f t="shared" si="12"/>
        <v>211</v>
      </c>
      <c r="Q109" s="13">
        <v>540</v>
      </c>
      <c r="R109" s="22">
        <f t="shared" si="13"/>
        <v>540</v>
      </c>
      <c r="S109" s="13">
        <v>230</v>
      </c>
      <c r="T109" s="13">
        <f t="shared" si="14"/>
        <v>230</v>
      </c>
    </row>
    <row r="110" spans="1:20" s="12" customFormat="1" ht="21.95" customHeight="1">
      <c r="A110" s="19"/>
      <c r="B110" s="11">
        <f t="shared" si="15"/>
        <v>104</v>
      </c>
      <c r="C110" s="3">
        <v>2504.6019999999999</v>
      </c>
      <c r="D110" s="4" t="s">
        <v>101</v>
      </c>
      <c r="E110" s="5" t="s">
        <v>139</v>
      </c>
      <c r="F110" s="7">
        <v>1</v>
      </c>
      <c r="G110" s="13">
        <v>210</v>
      </c>
      <c r="H110" s="13">
        <f t="shared" si="8"/>
        <v>210</v>
      </c>
      <c r="I110" s="13">
        <v>205</v>
      </c>
      <c r="J110" s="22">
        <f t="shared" si="9"/>
        <v>205</v>
      </c>
      <c r="K110" s="13">
        <v>950</v>
      </c>
      <c r="L110" s="22">
        <f t="shared" si="10"/>
        <v>950</v>
      </c>
      <c r="M110" s="13">
        <v>300</v>
      </c>
      <c r="N110" s="22">
        <f t="shared" si="11"/>
        <v>300</v>
      </c>
      <c r="O110" s="13">
        <v>287</v>
      </c>
      <c r="P110" s="22">
        <f t="shared" si="12"/>
        <v>287</v>
      </c>
      <c r="Q110" s="13">
        <v>600</v>
      </c>
      <c r="R110" s="22">
        <f t="shared" si="13"/>
        <v>600</v>
      </c>
      <c r="S110" s="13">
        <v>250</v>
      </c>
      <c r="T110" s="13">
        <f t="shared" si="14"/>
        <v>250</v>
      </c>
    </row>
    <row r="111" spans="1:20" s="12" customFormat="1" ht="21.95" customHeight="1">
      <c r="A111" s="19"/>
      <c r="B111" s="11">
        <f t="shared" si="15"/>
        <v>105</v>
      </c>
      <c r="C111" s="3">
        <v>2504.6019999999999</v>
      </c>
      <c r="D111" s="4" t="s">
        <v>20</v>
      </c>
      <c r="E111" s="5" t="s">
        <v>139</v>
      </c>
      <c r="F111" s="7">
        <v>156</v>
      </c>
      <c r="G111" s="13">
        <v>180</v>
      </c>
      <c r="H111" s="13">
        <f t="shared" si="8"/>
        <v>28080</v>
      </c>
      <c r="I111" s="13">
        <v>176</v>
      </c>
      <c r="J111" s="22">
        <f t="shared" si="9"/>
        <v>27456</v>
      </c>
      <c r="K111" s="13">
        <v>650</v>
      </c>
      <c r="L111" s="22">
        <f t="shared" si="10"/>
        <v>101400</v>
      </c>
      <c r="M111" s="13">
        <v>250</v>
      </c>
      <c r="N111" s="22">
        <f t="shared" si="11"/>
        <v>39000</v>
      </c>
      <c r="O111" s="13">
        <v>251</v>
      </c>
      <c r="P111" s="22">
        <f t="shared" si="12"/>
        <v>39156</v>
      </c>
      <c r="Q111" s="13">
        <v>270</v>
      </c>
      <c r="R111" s="22">
        <f t="shared" si="13"/>
        <v>42120</v>
      </c>
      <c r="S111" s="13">
        <v>220</v>
      </c>
      <c r="T111" s="13">
        <f t="shared" si="14"/>
        <v>34320</v>
      </c>
    </row>
    <row r="112" spans="1:20" s="12" customFormat="1" ht="21.95" customHeight="1">
      <c r="A112" s="19"/>
      <c r="B112" s="11">
        <f t="shared" si="15"/>
        <v>106</v>
      </c>
      <c r="C112" s="3">
        <v>2504.6019999999999</v>
      </c>
      <c r="D112" s="4" t="s">
        <v>36</v>
      </c>
      <c r="E112" s="5" t="s">
        <v>139</v>
      </c>
      <c r="F112" s="7">
        <v>1</v>
      </c>
      <c r="G112" s="13">
        <v>210</v>
      </c>
      <c r="H112" s="13">
        <f t="shared" si="8"/>
        <v>210</v>
      </c>
      <c r="I112" s="13">
        <v>195</v>
      </c>
      <c r="J112" s="22">
        <f t="shared" si="9"/>
        <v>195</v>
      </c>
      <c r="K112" s="13">
        <v>810</v>
      </c>
      <c r="L112" s="22">
        <f t="shared" si="10"/>
        <v>810</v>
      </c>
      <c r="M112" s="13">
        <v>300</v>
      </c>
      <c r="N112" s="22">
        <f t="shared" si="11"/>
        <v>300</v>
      </c>
      <c r="O112" s="13">
        <v>267</v>
      </c>
      <c r="P112" s="22">
        <f t="shared" si="12"/>
        <v>267</v>
      </c>
      <c r="Q112" s="13">
        <v>360</v>
      </c>
      <c r="R112" s="22">
        <f t="shared" si="13"/>
        <v>360</v>
      </c>
      <c r="S112" s="13">
        <v>250</v>
      </c>
      <c r="T112" s="13">
        <f t="shared" si="14"/>
        <v>250</v>
      </c>
    </row>
    <row r="113" spans="1:20" s="12" customFormat="1" ht="21.95" customHeight="1">
      <c r="A113" s="19"/>
      <c r="B113" s="11">
        <f t="shared" si="15"/>
        <v>107</v>
      </c>
      <c r="C113" s="3">
        <v>2504.6019999999999</v>
      </c>
      <c r="D113" s="4" t="s">
        <v>37</v>
      </c>
      <c r="E113" s="5" t="s">
        <v>139</v>
      </c>
      <c r="F113" s="7">
        <v>1</v>
      </c>
      <c r="G113" s="13">
        <v>260</v>
      </c>
      <c r="H113" s="13">
        <f t="shared" si="8"/>
        <v>260</v>
      </c>
      <c r="I113" s="13">
        <v>195</v>
      </c>
      <c r="J113" s="22">
        <f t="shared" si="9"/>
        <v>195</v>
      </c>
      <c r="K113" s="13">
        <v>835</v>
      </c>
      <c r="L113" s="22">
        <f t="shared" si="10"/>
        <v>835</v>
      </c>
      <c r="M113" s="13">
        <v>300</v>
      </c>
      <c r="N113" s="22">
        <f t="shared" si="11"/>
        <v>300</v>
      </c>
      <c r="O113" s="13">
        <v>335</v>
      </c>
      <c r="P113" s="22">
        <f t="shared" si="12"/>
        <v>335</v>
      </c>
      <c r="Q113" s="13">
        <v>390</v>
      </c>
      <c r="R113" s="22">
        <f t="shared" si="13"/>
        <v>390</v>
      </c>
      <c r="S113" s="13">
        <v>280</v>
      </c>
      <c r="T113" s="13">
        <f t="shared" si="14"/>
        <v>280</v>
      </c>
    </row>
    <row r="114" spans="1:20" s="12" customFormat="1" ht="21.95" customHeight="1">
      <c r="A114" s="19"/>
      <c r="B114" s="11">
        <f t="shared" si="15"/>
        <v>108</v>
      </c>
      <c r="C114" s="3">
        <v>2504.6019999999999</v>
      </c>
      <c r="D114" s="4" t="s">
        <v>102</v>
      </c>
      <c r="E114" s="5" t="s">
        <v>139</v>
      </c>
      <c r="F114" s="7">
        <v>146</v>
      </c>
      <c r="G114" s="13">
        <v>125</v>
      </c>
      <c r="H114" s="13">
        <f t="shared" si="8"/>
        <v>18250</v>
      </c>
      <c r="I114" s="13">
        <v>130</v>
      </c>
      <c r="J114" s="22">
        <f t="shared" si="9"/>
        <v>18980</v>
      </c>
      <c r="K114" s="13">
        <v>390</v>
      </c>
      <c r="L114" s="22">
        <f t="shared" si="10"/>
        <v>56940</v>
      </c>
      <c r="M114" s="13">
        <v>150</v>
      </c>
      <c r="N114" s="22">
        <f t="shared" si="11"/>
        <v>21900</v>
      </c>
      <c r="O114" s="13">
        <v>257</v>
      </c>
      <c r="P114" s="22">
        <f t="shared" si="12"/>
        <v>37522</v>
      </c>
      <c r="Q114" s="13">
        <v>200</v>
      </c>
      <c r="R114" s="22">
        <f t="shared" si="13"/>
        <v>29200</v>
      </c>
      <c r="S114" s="13">
        <v>150</v>
      </c>
      <c r="T114" s="13">
        <f t="shared" si="14"/>
        <v>21900</v>
      </c>
    </row>
    <row r="115" spans="1:20" s="12" customFormat="1" ht="21.95" customHeight="1">
      <c r="A115" s="19"/>
      <c r="B115" s="11">
        <f t="shared" si="15"/>
        <v>109</v>
      </c>
      <c r="C115" s="3">
        <v>2504.6019999999999</v>
      </c>
      <c r="D115" s="4" t="s">
        <v>103</v>
      </c>
      <c r="E115" s="5" t="s">
        <v>139</v>
      </c>
      <c r="F115" s="7">
        <v>1</v>
      </c>
      <c r="G115" s="13">
        <v>1125</v>
      </c>
      <c r="H115" s="13">
        <f t="shared" si="8"/>
        <v>1125</v>
      </c>
      <c r="I115" s="13">
        <v>2120</v>
      </c>
      <c r="J115" s="22">
        <f t="shared" si="9"/>
        <v>2120</v>
      </c>
      <c r="K115" s="13">
        <v>1870</v>
      </c>
      <c r="L115" s="22">
        <f t="shared" si="10"/>
        <v>1870</v>
      </c>
      <c r="M115" s="13">
        <v>2000</v>
      </c>
      <c r="N115" s="22">
        <f t="shared" si="11"/>
        <v>2000</v>
      </c>
      <c r="O115" s="13">
        <v>1700</v>
      </c>
      <c r="P115" s="22">
        <f t="shared" si="12"/>
        <v>1700</v>
      </c>
      <c r="Q115" s="13">
        <v>1450</v>
      </c>
      <c r="R115" s="22">
        <f t="shared" si="13"/>
        <v>1450</v>
      </c>
      <c r="S115" s="13">
        <v>1500</v>
      </c>
      <c r="T115" s="13">
        <f t="shared" si="14"/>
        <v>1500</v>
      </c>
    </row>
    <row r="116" spans="1:20" s="12" customFormat="1" ht="21.95" customHeight="1">
      <c r="A116" s="19"/>
      <c r="B116" s="11">
        <f t="shared" si="15"/>
        <v>110</v>
      </c>
      <c r="C116" s="3">
        <v>2504.6019999999999</v>
      </c>
      <c r="D116" s="4" t="s">
        <v>53</v>
      </c>
      <c r="E116" s="5" t="s">
        <v>139</v>
      </c>
      <c r="F116" s="7">
        <v>38</v>
      </c>
      <c r="G116" s="13">
        <v>1575</v>
      </c>
      <c r="H116" s="13">
        <f t="shared" si="8"/>
        <v>59850</v>
      </c>
      <c r="I116" s="13">
        <v>2615.65</v>
      </c>
      <c r="J116" s="22">
        <f t="shared" si="9"/>
        <v>99394.7</v>
      </c>
      <c r="K116" s="13">
        <v>2600</v>
      </c>
      <c r="L116" s="22">
        <f t="shared" si="10"/>
        <v>98800</v>
      </c>
      <c r="M116" s="13">
        <v>2300</v>
      </c>
      <c r="N116" s="22">
        <f t="shared" si="11"/>
        <v>87400</v>
      </c>
      <c r="O116" s="13">
        <v>2440</v>
      </c>
      <c r="P116" s="22">
        <f t="shared" si="12"/>
        <v>92720</v>
      </c>
      <c r="Q116" s="13">
        <v>2450</v>
      </c>
      <c r="R116" s="22">
        <f t="shared" si="13"/>
        <v>93100</v>
      </c>
      <c r="S116" s="13">
        <v>2000</v>
      </c>
      <c r="T116" s="13">
        <f t="shared" si="14"/>
        <v>76000</v>
      </c>
    </row>
    <row r="117" spans="1:20" s="12" customFormat="1" ht="21.95" customHeight="1">
      <c r="A117" s="19"/>
      <c r="B117" s="11">
        <f t="shared" si="15"/>
        <v>111</v>
      </c>
      <c r="C117" s="3">
        <v>2504.6019999999999</v>
      </c>
      <c r="D117" s="4" t="s">
        <v>40</v>
      </c>
      <c r="E117" s="5" t="s">
        <v>139</v>
      </c>
      <c r="F117" s="7">
        <v>20</v>
      </c>
      <c r="G117" s="13">
        <v>4550</v>
      </c>
      <c r="H117" s="13">
        <f t="shared" si="8"/>
        <v>91000</v>
      </c>
      <c r="I117" s="13">
        <v>5525</v>
      </c>
      <c r="J117" s="22">
        <f t="shared" si="9"/>
        <v>110500</v>
      </c>
      <c r="K117" s="13">
        <v>5400</v>
      </c>
      <c r="L117" s="22">
        <f t="shared" si="10"/>
        <v>108000</v>
      </c>
      <c r="M117" s="13">
        <v>7500</v>
      </c>
      <c r="N117" s="22">
        <f t="shared" si="11"/>
        <v>150000</v>
      </c>
      <c r="O117" s="13">
        <v>5400</v>
      </c>
      <c r="P117" s="22">
        <f t="shared" si="12"/>
        <v>108000</v>
      </c>
      <c r="Q117" s="13">
        <v>5100</v>
      </c>
      <c r="R117" s="22">
        <f t="shared" si="13"/>
        <v>102000</v>
      </c>
      <c r="S117" s="13">
        <v>5700</v>
      </c>
      <c r="T117" s="13">
        <f t="shared" si="14"/>
        <v>114000</v>
      </c>
    </row>
    <row r="118" spans="1:20" s="12" customFormat="1" ht="21.95" customHeight="1">
      <c r="A118" s="19"/>
      <c r="B118" s="11">
        <f t="shared" si="15"/>
        <v>112</v>
      </c>
      <c r="C118" s="3">
        <v>2504.6019999999999</v>
      </c>
      <c r="D118" s="4" t="s">
        <v>104</v>
      </c>
      <c r="E118" s="5" t="s">
        <v>139</v>
      </c>
      <c r="F118" s="7">
        <v>3</v>
      </c>
      <c r="G118" s="13">
        <v>1250</v>
      </c>
      <c r="H118" s="13">
        <f t="shared" si="8"/>
        <v>3750</v>
      </c>
      <c r="I118" s="13">
        <v>2880</v>
      </c>
      <c r="J118" s="22">
        <f t="shared" si="9"/>
        <v>8640</v>
      </c>
      <c r="K118" s="13">
        <v>5865</v>
      </c>
      <c r="L118" s="22">
        <f t="shared" si="10"/>
        <v>17595</v>
      </c>
      <c r="M118" s="13">
        <v>5000</v>
      </c>
      <c r="N118" s="22">
        <f t="shared" si="11"/>
        <v>15000</v>
      </c>
      <c r="O118" s="13">
        <v>857</v>
      </c>
      <c r="P118" s="22">
        <f t="shared" si="12"/>
        <v>2571</v>
      </c>
      <c r="Q118" s="13">
        <v>2500</v>
      </c>
      <c r="R118" s="22">
        <f t="shared" si="13"/>
        <v>7500</v>
      </c>
      <c r="S118" s="13">
        <v>3000</v>
      </c>
      <c r="T118" s="13">
        <f t="shared" si="14"/>
        <v>9000</v>
      </c>
    </row>
    <row r="119" spans="1:20" s="12" customFormat="1" ht="21.95" customHeight="1">
      <c r="A119" s="19"/>
      <c r="B119" s="11">
        <f t="shared" si="15"/>
        <v>113</v>
      </c>
      <c r="C119" s="3">
        <v>2504.6019999999999</v>
      </c>
      <c r="D119" s="4" t="s">
        <v>105</v>
      </c>
      <c r="E119" s="5" t="s">
        <v>139</v>
      </c>
      <c r="F119" s="7">
        <v>1</v>
      </c>
      <c r="G119" s="13">
        <v>4880</v>
      </c>
      <c r="H119" s="13">
        <f t="shared" si="8"/>
        <v>4880</v>
      </c>
      <c r="I119" s="13">
        <v>4170</v>
      </c>
      <c r="J119" s="22">
        <f t="shared" si="9"/>
        <v>4170</v>
      </c>
      <c r="K119" s="13">
        <v>5100</v>
      </c>
      <c r="L119" s="22">
        <f t="shared" si="10"/>
        <v>5100</v>
      </c>
      <c r="M119" s="13">
        <v>7500</v>
      </c>
      <c r="N119" s="22">
        <f t="shared" si="11"/>
        <v>7500</v>
      </c>
      <c r="O119" s="13">
        <v>3540</v>
      </c>
      <c r="P119" s="22">
        <f t="shared" si="12"/>
        <v>3540</v>
      </c>
      <c r="Q119" s="13">
        <v>5000</v>
      </c>
      <c r="R119" s="22">
        <f t="shared" si="13"/>
        <v>5000</v>
      </c>
      <c r="S119" s="13">
        <v>4700</v>
      </c>
      <c r="T119" s="13">
        <f t="shared" si="14"/>
        <v>4700</v>
      </c>
    </row>
    <row r="120" spans="1:20" s="12" customFormat="1" ht="21.95" customHeight="1">
      <c r="A120" s="19"/>
      <c r="B120" s="11">
        <f t="shared" si="15"/>
        <v>114</v>
      </c>
      <c r="C120" s="3">
        <v>2504.6030000000001</v>
      </c>
      <c r="D120" s="4" t="s">
        <v>21</v>
      </c>
      <c r="E120" s="5" t="s">
        <v>125</v>
      </c>
      <c r="F120" s="7">
        <v>2161</v>
      </c>
      <c r="G120" s="13">
        <v>25.5</v>
      </c>
      <c r="H120" s="13">
        <f t="shared" si="8"/>
        <v>55105.5</v>
      </c>
      <c r="I120" s="13">
        <v>28.5</v>
      </c>
      <c r="J120" s="22">
        <f t="shared" si="9"/>
        <v>61588.5</v>
      </c>
      <c r="K120" s="13">
        <v>55.25</v>
      </c>
      <c r="L120" s="22">
        <f t="shared" si="10"/>
        <v>119395.25</v>
      </c>
      <c r="M120" s="13">
        <v>30</v>
      </c>
      <c r="N120" s="22">
        <f t="shared" si="11"/>
        <v>64830</v>
      </c>
      <c r="O120" s="13">
        <v>44.6</v>
      </c>
      <c r="P120" s="22">
        <f t="shared" si="12"/>
        <v>96380.6</v>
      </c>
      <c r="Q120" s="13">
        <v>28</v>
      </c>
      <c r="R120" s="22">
        <f t="shared" si="13"/>
        <v>60508</v>
      </c>
      <c r="S120" s="13">
        <v>30</v>
      </c>
      <c r="T120" s="13">
        <f t="shared" si="14"/>
        <v>64830</v>
      </c>
    </row>
    <row r="121" spans="1:20" s="12" customFormat="1" ht="21.95" customHeight="1">
      <c r="A121" s="19"/>
      <c r="B121" s="11">
        <f t="shared" si="15"/>
        <v>115</v>
      </c>
      <c r="C121" s="3">
        <v>2504.6030000000001</v>
      </c>
      <c r="D121" s="4" t="s">
        <v>38</v>
      </c>
      <c r="E121" s="5" t="s">
        <v>125</v>
      </c>
      <c r="F121" s="7">
        <v>27</v>
      </c>
      <c r="G121" s="13">
        <v>28</v>
      </c>
      <c r="H121" s="13">
        <f t="shared" si="8"/>
        <v>756</v>
      </c>
      <c r="I121" s="13">
        <v>28.8</v>
      </c>
      <c r="J121" s="22">
        <f t="shared" si="9"/>
        <v>777.6</v>
      </c>
      <c r="K121" s="13">
        <v>62</v>
      </c>
      <c r="L121" s="22">
        <f t="shared" si="10"/>
        <v>1674</v>
      </c>
      <c r="M121" s="13">
        <v>50</v>
      </c>
      <c r="N121" s="22">
        <f t="shared" si="11"/>
        <v>1350</v>
      </c>
      <c r="O121" s="13">
        <v>44.8</v>
      </c>
      <c r="P121" s="22">
        <f t="shared" si="12"/>
        <v>1209.5999999999999</v>
      </c>
      <c r="Q121" s="13">
        <v>29</v>
      </c>
      <c r="R121" s="22">
        <f t="shared" si="13"/>
        <v>783</v>
      </c>
      <c r="S121" s="13">
        <v>31</v>
      </c>
      <c r="T121" s="13">
        <f t="shared" si="14"/>
        <v>837</v>
      </c>
    </row>
    <row r="122" spans="1:20" s="12" customFormat="1" ht="21.95" customHeight="1">
      <c r="A122" s="19"/>
      <c r="B122" s="11">
        <f t="shared" si="15"/>
        <v>116</v>
      </c>
      <c r="C122" s="3">
        <v>2504.6030000000001</v>
      </c>
      <c r="D122" s="4" t="s">
        <v>39</v>
      </c>
      <c r="E122" s="5" t="s">
        <v>125</v>
      </c>
      <c r="F122" s="7">
        <v>11</v>
      </c>
      <c r="G122" s="13">
        <v>30</v>
      </c>
      <c r="H122" s="13">
        <f t="shared" si="8"/>
        <v>330</v>
      </c>
      <c r="I122" s="13">
        <v>33.299999999999997</v>
      </c>
      <c r="J122" s="22">
        <f t="shared" si="9"/>
        <v>366.29999999999995</v>
      </c>
      <c r="K122" s="13">
        <v>68</v>
      </c>
      <c r="L122" s="22">
        <f t="shared" si="10"/>
        <v>748</v>
      </c>
      <c r="M122" s="13">
        <v>100</v>
      </c>
      <c r="N122" s="22">
        <f t="shared" si="11"/>
        <v>1100</v>
      </c>
      <c r="O122" s="13">
        <v>56.3</v>
      </c>
      <c r="P122" s="22">
        <f t="shared" si="12"/>
        <v>619.29999999999995</v>
      </c>
      <c r="Q122" s="13">
        <v>34</v>
      </c>
      <c r="R122" s="22">
        <f t="shared" si="13"/>
        <v>374</v>
      </c>
      <c r="S122" s="13">
        <v>32</v>
      </c>
      <c r="T122" s="13">
        <f t="shared" si="14"/>
        <v>352</v>
      </c>
    </row>
    <row r="123" spans="1:20" s="12" customFormat="1" ht="21.95" customHeight="1">
      <c r="A123" s="19"/>
      <c r="B123" s="11">
        <f t="shared" si="15"/>
        <v>117</v>
      </c>
      <c r="C123" s="3">
        <v>2504.6030000000001</v>
      </c>
      <c r="D123" s="4" t="s">
        <v>52</v>
      </c>
      <c r="E123" s="5" t="s">
        <v>125</v>
      </c>
      <c r="F123" s="7">
        <v>8943</v>
      </c>
      <c r="G123" s="13">
        <v>38</v>
      </c>
      <c r="H123" s="13">
        <f t="shared" si="8"/>
        <v>339834</v>
      </c>
      <c r="I123" s="13">
        <v>52.26</v>
      </c>
      <c r="J123" s="22">
        <f t="shared" si="9"/>
        <v>467361.18</v>
      </c>
      <c r="K123" s="13">
        <v>69.849999999999994</v>
      </c>
      <c r="L123" s="22">
        <f t="shared" si="10"/>
        <v>624668.54999999993</v>
      </c>
      <c r="M123" s="13">
        <v>56</v>
      </c>
      <c r="N123" s="22">
        <f t="shared" si="11"/>
        <v>500808</v>
      </c>
      <c r="O123" s="13">
        <v>53.5</v>
      </c>
      <c r="P123" s="22">
        <f t="shared" si="12"/>
        <v>478450.5</v>
      </c>
      <c r="Q123" s="13">
        <v>56</v>
      </c>
      <c r="R123" s="22">
        <f t="shared" si="13"/>
        <v>500808</v>
      </c>
      <c r="S123" s="13">
        <v>48</v>
      </c>
      <c r="T123" s="13">
        <f t="shared" si="14"/>
        <v>429264</v>
      </c>
    </row>
    <row r="124" spans="1:20" s="12" customFormat="1" ht="21.95" customHeight="1">
      <c r="A124" s="19"/>
      <c r="B124" s="11">
        <f t="shared" si="15"/>
        <v>118</v>
      </c>
      <c r="C124" s="3">
        <v>2504.6030000000001</v>
      </c>
      <c r="D124" s="4" t="s">
        <v>106</v>
      </c>
      <c r="E124" s="5" t="s">
        <v>125</v>
      </c>
      <c r="F124" s="7">
        <v>20</v>
      </c>
      <c r="G124" s="13">
        <v>39</v>
      </c>
      <c r="H124" s="13">
        <f t="shared" si="8"/>
        <v>780</v>
      </c>
      <c r="I124" s="13">
        <v>38.4</v>
      </c>
      <c r="J124" s="22">
        <f t="shared" si="9"/>
        <v>768</v>
      </c>
      <c r="K124" s="13">
        <v>78.5</v>
      </c>
      <c r="L124" s="22">
        <f t="shared" si="10"/>
        <v>1570</v>
      </c>
      <c r="M124" s="13">
        <v>100</v>
      </c>
      <c r="N124" s="22">
        <f t="shared" si="11"/>
        <v>2000</v>
      </c>
      <c r="O124" s="13">
        <v>42.1</v>
      </c>
      <c r="P124" s="22">
        <f t="shared" si="12"/>
        <v>842</v>
      </c>
      <c r="Q124" s="13">
        <v>40</v>
      </c>
      <c r="R124" s="22">
        <f t="shared" si="13"/>
        <v>800</v>
      </c>
      <c r="S124" s="13">
        <v>58</v>
      </c>
      <c r="T124" s="13">
        <f t="shared" si="14"/>
        <v>1160</v>
      </c>
    </row>
    <row r="125" spans="1:20" s="12" customFormat="1" ht="21.95" customHeight="1">
      <c r="A125" s="19"/>
      <c r="B125" s="11">
        <f t="shared" si="15"/>
        <v>119</v>
      </c>
      <c r="C125" s="3">
        <v>2504.6030000000001</v>
      </c>
      <c r="D125" s="4" t="s">
        <v>107</v>
      </c>
      <c r="E125" s="5" t="s">
        <v>125</v>
      </c>
      <c r="F125" s="7">
        <v>378</v>
      </c>
      <c r="G125" s="13">
        <v>74</v>
      </c>
      <c r="H125" s="13">
        <f t="shared" si="8"/>
        <v>27972</v>
      </c>
      <c r="I125" s="13">
        <v>62</v>
      </c>
      <c r="J125" s="22">
        <f t="shared" si="9"/>
        <v>23436</v>
      </c>
      <c r="K125" s="13">
        <v>101</v>
      </c>
      <c r="L125" s="22">
        <f t="shared" si="10"/>
        <v>38178</v>
      </c>
      <c r="M125" s="13">
        <v>63</v>
      </c>
      <c r="N125" s="22">
        <f t="shared" si="11"/>
        <v>23814</v>
      </c>
      <c r="O125" s="13">
        <v>70</v>
      </c>
      <c r="P125" s="22">
        <f t="shared" si="12"/>
        <v>26460</v>
      </c>
      <c r="Q125" s="13">
        <v>67</v>
      </c>
      <c r="R125" s="22">
        <f t="shared" si="13"/>
        <v>25326</v>
      </c>
      <c r="S125" s="13">
        <v>66</v>
      </c>
      <c r="T125" s="13">
        <f t="shared" si="14"/>
        <v>24948</v>
      </c>
    </row>
    <row r="126" spans="1:20" s="12" customFormat="1" ht="21.95" customHeight="1">
      <c r="A126" s="19"/>
      <c r="B126" s="11">
        <f t="shared" si="15"/>
        <v>120</v>
      </c>
      <c r="C126" s="3">
        <v>2504.6030000000001</v>
      </c>
      <c r="D126" s="4" t="s">
        <v>171</v>
      </c>
      <c r="E126" s="5" t="s">
        <v>125</v>
      </c>
      <c r="F126" s="7">
        <v>140</v>
      </c>
      <c r="G126" s="13">
        <v>67.25</v>
      </c>
      <c r="H126" s="13">
        <f t="shared" si="8"/>
        <v>9415</v>
      </c>
      <c r="I126" s="13">
        <v>41</v>
      </c>
      <c r="J126" s="22">
        <f t="shared" si="9"/>
        <v>5740</v>
      </c>
      <c r="K126" s="13">
        <v>368</v>
      </c>
      <c r="L126" s="22">
        <f t="shared" si="10"/>
        <v>51520</v>
      </c>
      <c r="M126" s="13">
        <v>120</v>
      </c>
      <c r="N126" s="22">
        <f t="shared" si="11"/>
        <v>16800</v>
      </c>
      <c r="O126" s="13">
        <v>70</v>
      </c>
      <c r="P126" s="22">
        <f t="shared" si="12"/>
        <v>9800</v>
      </c>
      <c r="Q126" s="13">
        <v>42</v>
      </c>
      <c r="R126" s="22">
        <f t="shared" si="13"/>
        <v>5880</v>
      </c>
      <c r="S126" s="13">
        <v>45</v>
      </c>
      <c r="T126" s="13">
        <f t="shared" si="14"/>
        <v>6300</v>
      </c>
    </row>
    <row r="127" spans="1:20" s="12" customFormat="1" ht="21.95" customHeight="1">
      <c r="A127" s="19"/>
      <c r="B127" s="11">
        <f t="shared" si="15"/>
        <v>121</v>
      </c>
      <c r="C127" s="3">
        <v>2504.6030000000001</v>
      </c>
      <c r="D127" s="4" t="s">
        <v>172</v>
      </c>
      <c r="E127" s="5" t="s">
        <v>125</v>
      </c>
      <c r="F127" s="7">
        <v>103</v>
      </c>
      <c r="G127" s="13">
        <v>249</v>
      </c>
      <c r="H127" s="13">
        <f t="shared" si="8"/>
        <v>25647</v>
      </c>
      <c r="I127" s="13">
        <v>312</v>
      </c>
      <c r="J127" s="22">
        <f t="shared" si="9"/>
        <v>32136</v>
      </c>
      <c r="K127" s="13">
        <v>234</v>
      </c>
      <c r="L127" s="22">
        <f t="shared" si="10"/>
        <v>24102</v>
      </c>
      <c r="M127" s="13">
        <v>260</v>
      </c>
      <c r="N127" s="22">
        <f t="shared" si="11"/>
        <v>26780</v>
      </c>
      <c r="O127" s="13">
        <v>232</v>
      </c>
      <c r="P127" s="22">
        <f t="shared" si="12"/>
        <v>23896</v>
      </c>
      <c r="Q127" s="13">
        <v>300</v>
      </c>
      <c r="R127" s="22">
        <f t="shared" si="13"/>
        <v>30900</v>
      </c>
      <c r="S127" s="13">
        <v>260</v>
      </c>
      <c r="T127" s="13">
        <f t="shared" si="14"/>
        <v>26780</v>
      </c>
    </row>
    <row r="128" spans="1:20" s="12" customFormat="1" ht="21.95" customHeight="1">
      <c r="A128" s="19"/>
      <c r="B128" s="11">
        <f t="shared" si="15"/>
        <v>122</v>
      </c>
      <c r="C128" s="3">
        <v>2504.6039999999998</v>
      </c>
      <c r="D128" s="4" t="s">
        <v>25</v>
      </c>
      <c r="E128" s="5" t="s">
        <v>138</v>
      </c>
      <c r="F128" s="7">
        <v>1400</v>
      </c>
      <c r="G128" s="13">
        <v>34</v>
      </c>
      <c r="H128" s="13">
        <f t="shared" si="8"/>
        <v>47600</v>
      </c>
      <c r="I128" s="13">
        <v>26.12</v>
      </c>
      <c r="J128" s="22">
        <f t="shared" si="9"/>
        <v>36568</v>
      </c>
      <c r="K128" s="13">
        <v>11.5</v>
      </c>
      <c r="L128" s="22">
        <f t="shared" si="10"/>
        <v>16100</v>
      </c>
      <c r="M128" s="13">
        <v>20</v>
      </c>
      <c r="N128" s="22">
        <f t="shared" si="11"/>
        <v>28000</v>
      </c>
      <c r="O128" s="13">
        <v>37.700000000000003</v>
      </c>
      <c r="P128" s="22">
        <f t="shared" si="12"/>
        <v>52780.000000000007</v>
      </c>
      <c r="Q128" s="13">
        <v>34</v>
      </c>
      <c r="R128" s="22">
        <f t="shared" si="13"/>
        <v>47600</v>
      </c>
      <c r="S128" s="13">
        <v>35</v>
      </c>
      <c r="T128" s="13">
        <f t="shared" si="14"/>
        <v>49000</v>
      </c>
    </row>
    <row r="129" spans="1:20" s="12" customFormat="1" ht="21.95" customHeight="1">
      <c r="A129" s="19"/>
      <c r="B129" s="11">
        <f t="shared" si="15"/>
        <v>123</v>
      </c>
      <c r="C129" s="3">
        <v>2505.6019999999999</v>
      </c>
      <c r="D129" s="4" t="s">
        <v>173</v>
      </c>
      <c r="E129" s="5" t="s">
        <v>139</v>
      </c>
      <c r="F129" s="7">
        <v>33</v>
      </c>
      <c r="G129" s="13">
        <v>460</v>
      </c>
      <c r="H129" s="13">
        <f t="shared" si="8"/>
        <v>15180</v>
      </c>
      <c r="I129" s="13">
        <v>459</v>
      </c>
      <c r="J129" s="22">
        <f t="shared" si="9"/>
        <v>15147</v>
      </c>
      <c r="K129" s="13">
        <v>500</v>
      </c>
      <c r="L129" s="22">
        <f t="shared" si="10"/>
        <v>16500</v>
      </c>
      <c r="M129" s="13">
        <v>470</v>
      </c>
      <c r="N129" s="22">
        <f t="shared" si="11"/>
        <v>15510</v>
      </c>
      <c r="O129" s="13">
        <v>450</v>
      </c>
      <c r="P129" s="22">
        <f t="shared" si="12"/>
        <v>14850</v>
      </c>
      <c r="Q129" s="13">
        <v>500</v>
      </c>
      <c r="R129" s="22">
        <f t="shared" si="13"/>
        <v>16500</v>
      </c>
      <c r="S129" s="13">
        <v>480</v>
      </c>
      <c r="T129" s="13">
        <f t="shared" si="14"/>
        <v>15840</v>
      </c>
    </row>
    <row r="130" spans="1:20" s="12" customFormat="1" ht="21.95" customHeight="1">
      <c r="A130" s="19"/>
      <c r="B130" s="11">
        <f t="shared" si="15"/>
        <v>124</v>
      </c>
      <c r="C130" s="3">
        <v>2505.6019999999999</v>
      </c>
      <c r="D130" s="4" t="s">
        <v>174</v>
      </c>
      <c r="E130" s="5" t="s">
        <v>139</v>
      </c>
      <c r="F130" s="7">
        <v>1</v>
      </c>
      <c r="G130" s="13">
        <v>510</v>
      </c>
      <c r="H130" s="13">
        <f t="shared" si="8"/>
        <v>510</v>
      </c>
      <c r="I130" s="13">
        <v>510</v>
      </c>
      <c r="J130" s="22">
        <f t="shared" si="9"/>
        <v>510</v>
      </c>
      <c r="K130" s="13">
        <v>560</v>
      </c>
      <c r="L130" s="22">
        <f t="shared" si="10"/>
        <v>560</v>
      </c>
      <c r="M130" s="13">
        <v>525</v>
      </c>
      <c r="N130" s="22">
        <f t="shared" si="11"/>
        <v>525</v>
      </c>
      <c r="O130" s="13">
        <v>500</v>
      </c>
      <c r="P130" s="22">
        <f t="shared" si="12"/>
        <v>500</v>
      </c>
      <c r="Q130" s="13">
        <v>550</v>
      </c>
      <c r="R130" s="22">
        <f t="shared" si="13"/>
        <v>550</v>
      </c>
      <c r="S130" s="13">
        <v>530</v>
      </c>
      <c r="T130" s="13">
        <f t="shared" si="14"/>
        <v>530</v>
      </c>
    </row>
    <row r="131" spans="1:20" s="12" customFormat="1" ht="21.95" customHeight="1">
      <c r="A131" s="19"/>
      <c r="B131" s="11">
        <f t="shared" si="15"/>
        <v>125</v>
      </c>
      <c r="C131" s="3">
        <v>2505.6019999999999</v>
      </c>
      <c r="D131" s="4" t="s">
        <v>175</v>
      </c>
      <c r="E131" s="5" t="s">
        <v>139</v>
      </c>
      <c r="F131" s="7">
        <v>101</v>
      </c>
      <c r="G131" s="13">
        <v>380</v>
      </c>
      <c r="H131" s="13">
        <f t="shared" si="8"/>
        <v>38380</v>
      </c>
      <c r="I131" s="13">
        <v>382.5</v>
      </c>
      <c r="J131" s="22">
        <f t="shared" si="9"/>
        <v>38632.5</v>
      </c>
      <c r="K131" s="13">
        <v>419.25</v>
      </c>
      <c r="L131" s="22">
        <f t="shared" si="10"/>
        <v>42344.25</v>
      </c>
      <c r="M131" s="13">
        <v>390</v>
      </c>
      <c r="N131" s="22">
        <f t="shared" si="11"/>
        <v>39390</v>
      </c>
      <c r="O131" s="13">
        <v>375</v>
      </c>
      <c r="P131" s="22">
        <f t="shared" si="12"/>
        <v>37875</v>
      </c>
      <c r="Q131" s="13">
        <v>400</v>
      </c>
      <c r="R131" s="22">
        <f t="shared" si="13"/>
        <v>40400</v>
      </c>
      <c r="S131" s="13">
        <v>400</v>
      </c>
      <c r="T131" s="13">
        <f t="shared" si="14"/>
        <v>40400</v>
      </c>
    </row>
    <row r="132" spans="1:20" s="12" customFormat="1" ht="21.95" customHeight="1">
      <c r="A132" s="19"/>
      <c r="B132" s="11">
        <f t="shared" si="15"/>
        <v>126</v>
      </c>
      <c r="C132" s="3">
        <v>2505.6019999999999</v>
      </c>
      <c r="D132" s="4" t="s">
        <v>176</v>
      </c>
      <c r="E132" s="5" t="s">
        <v>139</v>
      </c>
      <c r="F132" s="7">
        <v>90</v>
      </c>
      <c r="G132" s="13">
        <v>100</v>
      </c>
      <c r="H132" s="13">
        <f t="shared" si="8"/>
        <v>9000</v>
      </c>
      <c r="I132" s="13">
        <v>90</v>
      </c>
      <c r="J132" s="22">
        <f t="shared" si="9"/>
        <v>8100</v>
      </c>
      <c r="K132" s="13">
        <v>106</v>
      </c>
      <c r="L132" s="22">
        <f t="shared" si="10"/>
        <v>9540</v>
      </c>
      <c r="M132" s="13">
        <v>100</v>
      </c>
      <c r="N132" s="22">
        <f t="shared" si="11"/>
        <v>9000</v>
      </c>
      <c r="O132" s="13">
        <v>95</v>
      </c>
      <c r="P132" s="22">
        <f t="shared" si="12"/>
        <v>8550</v>
      </c>
      <c r="Q132" s="13">
        <v>110</v>
      </c>
      <c r="R132" s="22">
        <f t="shared" si="13"/>
        <v>9900</v>
      </c>
      <c r="S132" s="13">
        <v>100</v>
      </c>
      <c r="T132" s="13">
        <f t="shared" si="14"/>
        <v>9000</v>
      </c>
    </row>
    <row r="133" spans="1:20" s="12" customFormat="1" ht="21.95" customHeight="1">
      <c r="A133" s="19"/>
      <c r="B133" s="11">
        <f t="shared" si="15"/>
        <v>127</v>
      </c>
      <c r="C133" s="3">
        <v>2505.6019999999999</v>
      </c>
      <c r="D133" s="4" t="s">
        <v>177</v>
      </c>
      <c r="E133" s="5" t="s">
        <v>139</v>
      </c>
      <c r="F133" s="7">
        <v>18</v>
      </c>
      <c r="G133" s="13">
        <v>180</v>
      </c>
      <c r="H133" s="13">
        <f t="shared" si="8"/>
        <v>3240</v>
      </c>
      <c r="I133" s="13">
        <v>130</v>
      </c>
      <c r="J133" s="22">
        <f t="shared" si="9"/>
        <v>2340</v>
      </c>
      <c r="K133" s="13">
        <v>200</v>
      </c>
      <c r="L133" s="22">
        <f t="shared" si="10"/>
        <v>3600</v>
      </c>
      <c r="M133" s="13">
        <v>185</v>
      </c>
      <c r="N133" s="22">
        <f t="shared" si="11"/>
        <v>3330</v>
      </c>
      <c r="O133" s="13">
        <v>175</v>
      </c>
      <c r="P133" s="22">
        <f t="shared" si="12"/>
        <v>3150</v>
      </c>
      <c r="Q133" s="13">
        <v>190</v>
      </c>
      <c r="R133" s="22">
        <f t="shared" si="13"/>
        <v>3420</v>
      </c>
      <c r="S133" s="13">
        <v>200</v>
      </c>
      <c r="T133" s="13">
        <f t="shared" si="14"/>
        <v>3600</v>
      </c>
    </row>
    <row r="134" spans="1:20" s="12" customFormat="1" ht="21.95" customHeight="1">
      <c r="A134" s="19"/>
      <c r="B134" s="11">
        <f t="shared" si="15"/>
        <v>128</v>
      </c>
      <c r="C134" s="3">
        <v>2505.6019999999999</v>
      </c>
      <c r="D134" s="4" t="s">
        <v>178</v>
      </c>
      <c r="E134" s="5" t="s">
        <v>139</v>
      </c>
      <c r="F134" s="7">
        <v>9</v>
      </c>
      <c r="G134" s="13">
        <v>260</v>
      </c>
      <c r="H134" s="13">
        <f t="shared" si="8"/>
        <v>2340</v>
      </c>
      <c r="I134" s="13">
        <v>330</v>
      </c>
      <c r="J134" s="22">
        <f t="shared" si="9"/>
        <v>2970</v>
      </c>
      <c r="K134" s="13">
        <v>280</v>
      </c>
      <c r="L134" s="22">
        <f t="shared" si="10"/>
        <v>2520</v>
      </c>
      <c r="M134" s="13">
        <v>265</v>
      </c>
      <c r="N134" s="22">
        <f t="shared" si="11"/>
        <v>2385</v>
      </c>
      <c r="O134" s="13">
        <v>250</v>
      </c>
      <c r="P134" s="22">
        <f t="shared" si="12"/>
        <v>2250</v>
      </c>
      <c r="Q134" s="13">
        <v>275</v>
      </c>
      <c r="R134" s="22">
        <f t="shared" si="13"/>
        <v>2475</v>
      </c>
      <c r="S134" s="13">
        <v>270</v>
      </c>
      <c r="T134" s="13">
        <f t="shared" si="14"/>
        <v>2430</v>
      </c>
    </row>
    <row r="135" spans="1:20" s="12" customFormat="1" ht="21.95" customHeight="1">
      <c r="A135" s="19"/>
      <c r="B135" s="11">
        <f t="shared" si="15"/>
        <v>129</v>
      </c>
      <c r="C135" s="3">
        <v>2505.6019999999999</v>
      </c>
      <c r="D135" s="4" t="s">
        <v>179</v>
      </c>
      <c r="E135" s="5" t="s">
        <v>139</v>
      </c>
      <c r="F135" s="7">
        <v>8</v>
      </c>
      <c r="G135" s="13">
        <v>360</v>
      </c>
      <c r="H135" s="13">
        <f t="shared" si="8"/>
        <v>2880</v>
      </c>
      <c r="I135" s="13">
        <v>440</v>
      </c>
      <c r="J135" s="22">
        <f t="shared" si="9"/>
        <v>3520</v>
      </c>
      <c r="K135" s="13">
        <v>400</v>
      </c>
      <c r="L135" s="22">
        <f t="shared" si="10"/>
        <v>3200</v>
      </c>
      <c r="M135" s="13">
        <v>200</v>
      </c>
      <c r="N135" s="22">
        <f t="shared" si="11"/>
        <v>1600</v>
      </c>
      <c r="O135" s="13">
        <v>350</v>
      </c>
      <c r="P135" s="22">
        <f t="shared" si="12"/>
        <v>2800</v>
      </c>
      <c r="Q135" s="13">
        <v>325</v>
      </c>
      <c r="R135" s="22">
        <f t="shared" si="13"/>
        <v>2600</v>
      </c>
      <c r="S135" s="13">
        <v>370</v>
      </c>
      <c r="T135" s="13">
        <f t="shared" si="14"/>
        <v>2960</v>
      </c>
    </row>
    <row r="136" spans="1:20" s="12" customFormat="1" ht="21.95" customHeight="1">
      <c r="A136" s="19"/>
      <c r="B136" s="11">
        <f t="shared" si="15"/>
        <v>130</v>
      </c>
      <c r="C136" s="3">
        <v>2505.6019999999999</v>
      </c>
      <c r="D136" s="4" t="s">
        <v>180</v>
      </c>
      <c r="E136" s="5" t="s">
        <v>139</v>
      </c>
      <c r="F136" s="7">
        <v>7</v>
      </c>
      <c r="G136" s="13">
        <v>460</v>
      </c>
      <c r="H136" s="13">
        <f t="shared" si="8"/>
        <v>3220</v>
      </c>
      <c r="I136" s="13">
        <v>660</v>
      </c>
      <c r="J136" s="22">
        <f t="shared" ref="J136:J191" si="16">SUM(F136*I136)</f>
        <v>4620</v>
      </c>
      <c r="K136" s="13">
        <v>500</v>
      </c>
      <c r="L136" s="22">
        <f t="shared" ref="L136:L191" si="17">SUM(F136*K136)</f>
        <v>3500</v>
      </c>
      <c r="M136" s="13">
        <v>200</v>
      </c>
      <c r="N136" s="22">
        <f t="shared" ref="N136:N191" si="18">SUM(F136*M136)</f>
        <v>1400</v>
      </c>
      <c r="O136" s="13">
        <v>450</v>
      </c>
      <c r="P136" s="22">
        <f t="shared" ref="P136:P191" si="19">SUM(F136*O136)</f>
        <v>3150</v>
      </c>
      <c r="Q136" s="13">
        <v>450</v>
      </c>
      <c r="R136" s="22">
        <f t="shared" ref="R136:R191" si="20">SUM(F136*Q136)</f>
        <v>3150</v>
      </c>
      <c r="S136" s="13">
        <v>470</v>
      </c>
      <c r="T136" s="13">
        <f t="shared" ref="T136:T191" si="21">SUM(F136*S136)</f>
        <v>3290</v>
      </c>
    </row>
    <row r="137" spans="1:20" s="12" customFormat="1" ht="21.95" customHeight="1">
      <c r="A137" s="19"/>
      <c r="B137" s="11">
        <f t="shared" si="15"/>
        <v>131</v>
      </c>
      <c r="C137" s="3">
        <v>2505.6019999999999</v>
      </c>
      <c r="D137" s="4" t="s">
        <v>181</v>
      </c>
      <c r="E137" s="5" t="s">
        <v>139</v>
      </c>
      <c r="F137" s="7">
        <v>2</v>
      </c>
      <c r="G137" s="13">
        <v>410</v>
      </c>
      <c r="H137" s="13">
        <f t="shared" ref="H137:H191" si="22">SUM(F137*G137)</f>
        <v>820</v>
      </c>
      <c r="I137" s="13">
        <v>408</v>
      </c>
      <c r="J137" s="22">
        <f t="shared" si="16"/>
        <v>816</v>
      </c>
      <c r="K137" s="13">
        <v>450</v>
      </c>
      <c r="L137" s="22">
        <f t="shared" si="17"/>
        <v>900</v>
      </c>
      <c r="M137" s="13">
        <v>420</v>
      </c>
      <c r="N137" s="22">
        <f t="shared" si="18"/>
        <v>840</v>
      </c>
      <c r="O137" s="13">
        <v>400</v>
      </c>
      <c r="P137" s="22">
        <f t="shared" si="19"/>
        <v>800</v>
      </c>
      <c r="Q137" s="13">
        <v>425</v>
      </c>
      <c r="R137" s="22">
        <f t="shared" si="20"/>
        <v>850</v>
      </c>
      <c r="S137" s="13">
        <v>420</v>
      </c>
      <c r="T137" s="13">
        <f t="shared" si="21"/>
        <v>840</v>
      </c>
    </row>
    <row r="138" spans="1:20" s="12" customFormat="1" ht="21.95" customHeight="1">
      <c r="A138" s="19"/>
      <c r="B138" s="11">
        <f t="shared" ref="B138:B191" si="23">B137+1</f>
        <v>132</v>
      </c>
      <c r="C138" s="3">
        <v>2505.6019999999999</v>
      </c>
      <c r="D138" s="4" t="s">
        <v>182</v>
      </c>
      <c r="E138" s="5" t="s">
        <v>139</v>
      </c>
      <c r="F138" s="7">
        <v>6</v>
      </c>
      <c r="G138" s="13">
        <v>310</v>
      </c>
      <c r="H138" s="13">
        <f t="shared" si="22"/>
        <v>1860</v>
      </c>
      <c r="I138" s="13">
        <v>306</v>
      </c>
      <c r="J138" s="22">
        <f t="shared" si="16"/>
        <v>1836</v>
      </c>
      <c r="K138" s="13">
        <v>335</v>
      </c>
      <c r="L138" s="22">
        <f t="shared" si="17"/>
        <v>2010</v>
      </c>
      <c r="M138" s="13">
        <v>315</v>
      </c>
      <c r="N138" s="22">
        <f t="shared" si="18"/>
        <v>1890</v>
      </c>
      <c r="O138" s="13">
        <v>300</v>
      </c>
      <c r="P138" s="22">
        <f t="shared" si="19"/>
        <v>1800</v>
      </c>
      <c r="Q138" s="13">
        <v>350</v>
      </c>
      <c r="R138" s="22">
        <f t="shared" si="20"/>
        <v>2100</v>
      </c>
      <c r="S138" s="13">
        <v>320</v>
      </c>
      <c r="T138" s="13">
        <f t="shared" si="21"/>
        <v>1920</v>
      </c>
    </row>
    <row r="139" spans="1:20" s="12" customFormat="1" ht="21.95" customHeight="1">
      <c r="A139" s="19"/>
      <c r="B139" s="11">
        <f t="shared" si="23"/>
        <v>133</v>
      </c>
      <c r="C139" s="3">
        <v>2505.6030000000001</v>
      </c>
      <c r="D139" s="4" t="s">
        <v>183</v>
      </c>
      <c r="E139" s="5" t="s">
        <v>125</v>
      </c>
      <c r="F139" s="7">
        <v>780</v>
      </c>
      <c r="G139" s="13">
        <v>19</v>
      </c>
      <c r="H139" s="13">
        <f t="shared" si="22"/>
        <v>14820</v>
      </c>
      <c r="I139" s="13">
        <v>18.87</v>
      </c>
      <c r="J139" s="22">
        <f t="shared" si="16"/>
        <v>14718.6</v>
      </c>
      <c r="K139" s="13">
        <v>20.5</v>
      </c>
      <c r="L139" s="22">
        <f t="shared" si="17"/>
        <v>15990</v>
      </c>
      <c r="M139" s="13">
        <v>20</v>
      </c>
      <c r="N139" s="22">
        <f t="shared" si="18"/>
        <v>15600</v>
      </c>
      <c r="O139" s="13">
        <v>18.5</v>
      </c>
      <c r="P139" s="22">
        <f t="shared" si="19"/>
        <v>14430</v>
      </c>
      <c r="Q139" s="13">
        <v>20</v>
      </c>
      <c r="R139" s="22">
        <f t="shared" si="20"/>
        <v>15600</v>
      </c>
      <c r="S139" s="13">
        <v>20</v>
      </c>
      <c r="T139" s="13">
        <f t="shared" si="21"/>
        <v>15600</v>
      </c>
    </row>
    <row r="140" spans="1:20" s="12" customFormat="1" ht="21.95" customHeight="1">
      <c r="A140" s="19"/>
      <c r="B140" s="11">
        <f t="shared" si="23"/>
        <v>134</v>
      </c>
      <c r="C140" s="3">
        <v>2505.6030000000001</v>
      </c>
      <c r="D140" s="4" t="s">
        <v>184</v>
      </c>
      <c r="E140" s="5" t="s">
        <v>125</v>
      </c>
      <c r="F140" s="7">
        <v>1248</v>
      </c>
      <c r="G140" s="13">
        <v>16</v>
      </c>
      <c r="H140" s="13">
        <f t="shared" si="22"/>
        <v>19968</v>
      </c>
      <c r="I140" s="13">
        <v>16.32</v>
      </c>
      <c r="J140" s="22">
        <f t="shared" si="16"/>
        <v>20367.36</v>
      </c>
      <c r="K140" s="13">
        <v>17.899999999999999</v>
      </c>
      <c r="L140" s="22">
        <f t="shared" si="17"/>
        <v>22339.199999999997</v>
      </c>
      <c r="M140" s="13">
        <v>16.5</v>
      </c>
      <c r="N140" s="22">
        <f t="shared" si="18"/>
        <v>20592</v>
      </c>
      <c r="O140" s="13">
        <v>16</v>
      </c>
      <c r="P140" s="22">
        <f t="shared" si="19"/>
        <v>19968</v>
      </c>
      <c r="Q140" s="13">
        <v>18</v>
      </c>
      <c r="R140" s="22">
        <f t="shared" si="20"/>
        <v>22464</v>
      </c>
      <c r="S140" s="13">
        <v>17</v>
      </c>
      <c r="T140" s="13">
        <f t="shared" si="21"/>
        <v>21216</v>
      </c>
    </row>
    <row r="141" spans="1:20" s="12" customFormat="1" ht="21.95" customHeight="1">
      <c r="A141" s="19"/>
      <c r="B141" s="11">
        <f t="shared" si="23"/>
        <v>135</v>
      </c>
      <c r="C141" s="3">
        <v>2505.6030000000001</v>
      </c>
      <c r="D141" s="4" t="s">
        <v>199</v>
      </c>
      <c r="E141" s="5" t="s">
        <v>125</v>
      </c>
      <c r="F141" s="7">
        <v>102</v>
      </c>
      <c r="G141" s="13">
        <v>33</v>
      </c>
      <c r="H141" s="13">
        <f t="shared" si="22"/>
        <v>3366</v>
      </c>
      <c r="I141" s="13">
        <v>32.64</v>
      </c>
      <c r="J141" s="22">
        <f t="shared" si="16"/>
        <v>3329.28</v>
      </c>
      <c r="K141" s="13">
        <v>35.5</v>
      </c>
      <c r="L141" s="22">
        <f t="shared" si="17"/>
        <v>3621</v>
      </c>
      <c r="M141" s="13">
        <v>33.5</v>
      </c>
      <c r="N141" s="22">
        <f t="shared" si="18"/>
        <v>3417</v>
      </c>
      <c r="O141" s="13">
        <v>32</v>
      </c>
      <c r="P141" s="22">
        <f t="shared" si="19"/>
        <v>3264</v>
      </c>
      <c r="Q141" s="13">
        <v>35</v>
      </c>
      <c r="R141" s="22">
        <f t="shared" si="20"/>
        <v>3570</v>
      </c>
      <c r="S141" s="13">
        <v>35</v>
      </c>
      <c r="T141" s="13">
        <f t="shared" si="21"/>
        <v>3570</v>
      </c>
    </row>
    <row r="142" spans="1:20" s="12" customFormat="1" ht="21.95" customHeight="1">
      <c r="A142" s="19"/>
      <c r="B142" s="11">
        <f t="shared" si="23"/>
        <v>136</v>
      </c>
      <c r="C142" s="3">
        <v>2505.6030000000001</v>
      </c>
      <c r="D142" s="4" t="s">
        <v>185</v>
      </c>
      <c r="E142" s="5" t="s">
        <v>125</v>
      </c>
      <c r="F142" s="7">
        <v>4020</v>
      </c>
      <c r="G142" s="13">
        <v>15</v>
      </c>
      <c r="H142" s="13">
        <f t="shared" si="22"/>
        <v>60300</v>
      </c>
      <c r="I142" s="13">
        <v>14.79</v>
      </c>
      <c r="J142" s="22">
        <f t="shared" si="16"/>
        <v>59455.799999999996</v>
      </c>
      <c r="K142" s="13">
        <v>16</v>
      </c>
      <c r="L142" s="22">
        <f t="shared" si="17"/>
        <v>64320</v>
      </c>
      <c r="M142" s="13">
        <v>15</v>
      </c>
      <c r="N142" s="22">
        <f t="shared" si="18"/>
        <v>60300</v>
      </c>
      <c r="O142" s="13">
        <v>14.5</v>
      </c>
      <c r="P142" s="22">
        <f t="shared" si="19"/>
        <v>58290</v>
      </c>
      <c r="Q142" s="13">
        <v>16</v>
      </c>
      <c r="R142" s="22">
        <f t="shared" si="20"/>
        <v>64320</v>
      </c>
      <c r="S142" s="13">
        <v>15.2</v>
      </c>
      <c r="T142" s="13">
        <f t="shared" si="21"/>
        <v>61104</v>
      </c>
    </row>
    <row r="143" spans="1:20" s="12" customFormat="1" ht="21.95" customHeight="1">
      <c r="A143" s="19"/>
      <c r="B143" s="11">
        <f t="shared" si="23"/>
        <v>137</v>
      </c>
      <c r="C143" s="3">
        <v>2505.6030000000001</v>
      </c>
      <c r="D143" s="4" t="s">
        <v>186</v>
      </c>
      <c r="E143" s="5" t="s">
        <v>125</v>
      </c>
      <c r="F143" s="7">
        <v>510</v>
      </c>
      <c r="G143" s="13">
        <v>15</v>
      </c>
      <c r="H143" s="13">
        <f t="shared" si="22"/>
        <v>7650</v>
      </c>
      <c r="I143" s="13">
        <v>14.79</v>
      </c>
      <c r="J143" s="22">
        <f t="shared" si="16"/>
        <v>7542.9</v>
      </c>
      <c r="K143" s="13">
        <v>16.25</v>
      </c>
      <c r="L143" s="22">
        <f t="shared" si="17"/>
        <v>8287.5</v>
      </c>
      <c r="M143" s="13">
        <v>15</v>
      </c>
      <c r="N143" s="22">
        <f t="shared" si="18"/>
        <v>7650</v>
      </c>
      <c r="O143" s="13">
        <v>14.5</v>
      </c>
      <c r="P143" s="22">
        <f t="shared" si="19"/>
        <v>7395</v>
      </c>
      <c r="Q143" s="13">
        <v>16</v>
      </c>
      <c r="R143" s="22">
        <f t="shared" si="20"/>
        <v>8160</v>
      </c>
      <c r="S143" s="13">
        <v>15.23</v>
      </c>
      <c r="T143" s="13">
        <f t="shared" si="21"/>
        <v>7767.3</v>
      </c>
    </row>
    <row r="144" spans="1:20" s="12" customFormat="1" ht="21.95" customHeight="1">
      <c r="A144" s="19"/>
      <c r="B144" s="11">
        <f t="shared" si="23"/>
        <v>138</v>
      </c>
      <c r="C144" s="3">
        <v>2505.6030000000001</v>
      </c>
      <c r="D144" s="4" t="s">
        <v>187</v>
      </c>
      <c r="E144" s="5" t="s">
        <v>125</v>
      </c>
      <c r="F144" s="7">
        <v>60</v>
      </c>
      <c r="G144" s="13">
        <v>16</v>
      </c>
      <c r="H144" s="13">
        <f t="shared" si="22"/>
        <v>960</v>
      </c>
      <c r="I144" s="13">
        <v>15.3</v>
      </c>
      <c r="J144" s="22">
        <f t="shared" si="16"/>
        <v>918</v>
      </c>
      <c r="K144" s="13">
        <v>16.8</v>
      </c>
      <c r="L144" s="22">
        <f t="shared" si="17"/>
        <v>1008</v>
      </c>
      <c r="M144" s="13">
        <v>15.5</v>
      </c>
      <c r="N144" s="22">
        <f t="shared" si="18"/>
        <v>930</v>
      </c>
      <c r="O144" s="13">
        <v>15</v>
      </c>
      <c r="P144" s="22">
        <f t="shared" si="19"/>
        <v>900</v>
      </c>
      <c r="Q144" s="13">
        <v>16</v>
      </c>
      <c r="R144" s="22">
        <f t="shared" si="20"/>
        <v>960</v>
      </c>
      <c r="S144" s="13">
        <v>16</v>
      </c>
      <c r="T144" s="13">
        <f t="shared" si="21"/>
        <v>960</v>
      </c>
    </row>
    <row r="145" spans="1:20" s="12" customFormat="1" ht="21.95" customHeight="1">
      <c r="A145" s="19"/>
      <c r="B145" s="11">
        <f t="shared" si="23"/>
        <v>139</v>
      </c>
      <c r="C145" s="3">
        <v>2506.5010000000002</v>
      </c>
      <c r="D145" s="4" t="s">
        <v>108</v>
      </c>
      <c r="E145" s="5" t="s">
        <v>125</v>
      </c>
      <c r="F145" s="10">
        <v>882.5</v>
      </c>
      <c r="G145" s="13">
        <v>185</v>
      </c>
      <c r="H145" s="13">
        <f t="shared" si="22"/>
        <v>163262.5</v>
      </c>
      <c r="I145" s="13">
        <v>280.5</v>
      </c>
      <c r="J145" s="22">
        <f t="shared" si="16"/>
        <v>247541.25</v>
      </c>
      <c r="K145" s="13">
        <v>280</v>
      </c>
      <c r="L145" s="22">
        <f t="shared" si="17"/>
        <v>247100</v>
      </c>
      <c r="M145" s="13">
        <v>275</v>
      </c>
      <c r="N145" s="22">
        <f t="shared" si="18"/>
        <v>242687.5</v>
      </c>
      <c r="O145" s="13">
        <v>263</v>
      </c>
      <c r="P145" s="22">
        <f t="shared" si="19"/>
        <v>232097.5</v>
      </c>
      <c r="Q145" s="13">
        <v>300</v>
      </c>
      <c r="R145" s="22">
        <f t="shared" si="20"/>
        <v>264750</v>
      </c>
      <c r="S145" s="13">
        <v>200</v>
      </c>
      <c r="T145" s="13">
        <f t="shared" si="21"/>
        <v>176500</v>
      </c>
    </row>
    <row r="146" spans="1:20" s="12" customFormat="1" ht="21.95" customHeight="1">
      <c r="A146" s="19"/>
      <c r="B146" s="11">
        <f t="shared" si="23"/>
        <v>140</v>
      </c>
      <c r="C146" s="3">
        <v>2506.5010000000002</v>
      </c>
      <c r="D146" s="4" t="s">
        <v>109</v>
      </c>
      <c r="E146" s="5" t="s">
        <v>125</v>
      </c>
      <c r="F146" s="10">
        <v>191.7</v>
      </c>
      <c r="G146" s="13">
        <v>235</v>
      </c>
      <c r="H146" s="13">
        <f t="shared" si="22"/>
        <v>45049.5</v>
      </c>
      <c r="I146" s="13">
        <v>257</v>
      </c>
      <c r="J146" s="22">
        <f t="shared" si="16"/>
        <v>49266.899999999994</v>
      </c>
      <c r="K146" s="13">
        <v>350</v>
      </c>
      <c r="L146" s="22">
        <f t="shared" si="17"/>
        <v>67095</v>
      </c>
      <c r="M146" s="13">
        <v>275</v>
      </c>
      <c r="N146" s="22">
        <f t="shared" si="18"/>
        <v>52717.5</v>
      </c>
      <c r="O146" s="13">
        <v>262</v>
      </c>
      <c r="P146" s="22">
        <f t="shared" si="19"/>
        <v>50225.399999999994</v>
      </c>
      <c r="Q146" s="13">
        <v>310</v>
      </c>
      <c r="R146" s="22">
        <f t="shared" si="20"/>
        <v>59427</v>
      </c>
      <c r="S146" s="13">
        <v>250</v>
      </c>
      <c r="T146" s="13">
        <f t="shared" si="21"/>
        <v>47925</v>
      </c>
    </row>
    <row r="147" spans="1:20" s="12" customFormat="1" ht="21.95" customHeight="1">
      <c r="A147" s="19"/>
      <c r="B147" s="11">
        <f t="shared" si="23"/>
        <v>141</v>
      </c>
      <c r="C147" s="3">
        <v>2506.5010000000002</v>
      </c>
      <c r="D147" s="4" t="s">
        <v>188</v>
      </c>
      <c r="E147" s="5" t="s">
        <v>125</v>
      </c>
      <c r="F147" s="10">
        <v>13.1</v>
      </c>
      <c r="G147" s="13">
        <v>320</v>
      </c>
      <c r="H147" s="13">
        <f t="shared" si="22"/>
        <v>4192</v>
      </c>
      <c r="I147" s="13">
        <v>355</v>
      </c>
      <c r="J147" s="22">
        <f t="shared" si="16"/>
        <v>4650.5</v>
      </c>
      <c r="K147" s="13">
        <v>530</v>
      </c>
      <c r="L147" s="22">
        <f t="shared" si="17"/>
        <v>6943</v>
      </c>
      <c r="M147" s="13">
        <v>500</v>
      </c>
      <c r="N147" s="22">
        <f t="shared" si="18"/>
        <v>6550</v>
      </c>
      <c r="O147" s="13">
        <v>350</v>
      </c>
      <c r="P147" s="22">
        <f t="shared" si="19"/>
        <v>4585</v>
      </c>
      <c r="Q147" s="13">
        <v>430</v>
      </c>
      <c r="R147" s="22">
        <f t="shared" si="20"/>
        <v>5633</v>
      </c>
      <c r="S147" s="13">
        <v>400</v>
      </c>
      <c r="T147" s="13">
        <f t="shared" si="21"/>
        <v>5240</v>
      </c>
    </row>
    <row r="148" spans="1:20" s="12" customFormat="1" ht="21.95" customHeight="1">
      <c r="A148" s="19"/>
      <c r="B148" s="11">
        <f t="shared" si="23"/>
        <v>142</v>
      </c>
      <c r="C148" s="3">
        <v>2506.5010000000002</v>
      </c>
      <c r="D148" s="4" t="s">
        <v>189</v>
      </c>
      <c r="E148" s="5" t="s">
        <v>125</v>
      </c>
      <c r="F148" s="10">
        <v>6.1</v>
      </c>
      <c r="G148" s="13">
        <v>415</v>
      </c>
      <c r="H148" s="13">
        <f t="shared" si="22"/>
        <v>2531.5</v>
      </c>
      <c r="I148" s="13">
        <v>505</v>
      </c>
      <c r="J148" s="22">
        <f t="shared" si="16"/>
        <v>3080.5</v>
      </c>
      <c r="K148" s="13">
        <v>695</v>
      </c>
      <c r="L148" s="22">
        <f t="shared" si="17"/>
        <v>4239.5</v>
      </c>
      <c r="M148" s="13">
        <v>900</v>
      </c>
      <c r="N148" s="22">
        <f t="shared" si="18"/>
        <v>5490</v>
      </c>
      <c r="O148" s="13">
        <v>510</v>
      </c>
      <c r="P148" s="22">
        <f t="shared" si="19"/>
        <v>3111</v>
      </c>
      <c r="Q148" s="13">
        <v>900</v>
      </c>
      <c r="R148" s="22">
        <f t="shared" si="20"/>
        <v>5490</v>
      </c>
      <c r="S148" s="13">
        <v>600</v>
      </c>
      <c r="T148" s="13">
        <f t="shared" si="21"/>
        <v>3660</v>
      </c>
    </row>
    <row r="149" spans="1:20" s="12" customFormat="1" ht="21.95" customHeight="1">
      <c r="A149" s="19"/>
      <c r="B149" s="11">
        <f t="shared" si="23"/>
        <v>143</v>
      </c>
      <c r="C149" s="3">
        <v>2506.5010000000002</v>
      </c>
      <c r="D149" s="4" t="s">
        <v>190</v>
      </c>
      <c r="E149" s="5" t="s">
        <v>125</v>
      </c>
      <c r="F149" s="10">
        <v>35.5</v>
      </c>
      <c r="G149" s="13">
        <v>540</v>
      </c>
      <c r="H149" s="13">
        <f t="shared" si="22"/>
        <v>19170</v>
      </c>
      <c r="I149" s="13">
        <v>585</v>
      </c>
      <c r="J149" s="22">
        <f t="shared" si="16"/>
        <v>20767.5</v>
      </c>
      <c r="K149" s="13">
        <v>770.5</v>
      </c>
      <c r="L149" s="22">
        <f t="shared" si="17"/>
        <v>27352.75</v>
      </c>
      <c r="M149" s="13">
        <v>1000</v>
      </c>
      <c r="N149" s="22">
        <f t="shared" si="18"/>
        <v>35500</v>
      </c>
      <c r="O149" s="13">
        <v>651</v>
      </c>
      <c r="P149" s="22">
        <f t="shared" si="19"/>
        <v>23110.5</v>
      </c>
      <c r="Q149" s="13">
        <v>925</v>
      </c>
      <c r="R149" s="22">
        <f t="shared" si="20"/>
        <v>32837.5</v>
      </c>
      <c r="S149" s="13">
        <v>780</v>
      </c>
      <c r="T149" s="13">
        <f t="shared" si="21"/>
        <v>27690</v>
      </c>
    </row>
    <row r="150" spans="1:20" s="12" customFormat="1" ht="21.95" customHeight="1">
      <c r="A150" s="19"/>
      <c r="B150" s="11">
        <f t="shared" si="23"/>
        <v>144</v>
      </c>
      <c r="C150" s="3">
        <v>2506.502</v>
      </c>
      <c r="D150" s="4" t="s">
        <v>191</v>
      </c>
      <c r="E150" s="5" t="s">
        <v>139</v>
      </c>
      <c r="F150" s="7">
        <v>1</v>
      </c>
      <c r="G150" s="13">
        <v>49000</v>
      </c>
      <c r="H150" s="13">
        <f t="shared" si="22"/>
        <v>49000</v>
      </c>
      <c r="I150" s="13">
        <v>47900</v>
      </c>
      <c r="J150" s="22">
        <f t="shared" si="16"/>
        <v>47900</v>
      </c>
      <c r="K150" s="13">
        <v>40520</v>
      </c>
      <c r="L150" s="22">
        <f t="shared" si="17"/>
        <v>40520</v>
      </c>
      <c r="M150" s="13">
        <v>1000</v>
      </c>
      <c r="N150" s="22">
        <f t="shared" si="18"/>
        <v>1000</v>
      </c>
      <c r="O150" s="13">
        <v>42000</v>
      </c>
      <c r="P150" s="22">
        <f t="shared" si="19"/>
        <v>42000</v>
      </c>
      <c r="Q150" s="13">
        <v>50000</v>
      </c>
      <c r="R150" s="22">
        <f t="shared" si="20"/>
        <v>50000</v>
      </c>
      <c r="S150" s="13">
        <v>45000</v>
      </c>
      <c r="T150" s="13">
        <f t="shared" si="21"/>
        <v>45000</v>
      </c>
    </row>
    <row r="151" spans="1:20" s="12" customFormat="1" ht="21.95" customHeight="1">
      <c r="A151" s="19"/>
      <c r="B151" s="11">
        <f t="shared" si="23"/>
        <v>145</v>
      </c>
      <c r="C151" s="3">
        <v>2506.5160000000001</v>
      </c>
      <c r="D151" s="4" t="s">
        <v>26</v>
      </c>
      <c r="E151" s="5" t="s">
        <v>139</v>
      </c>
      <c r="F151" s="7">
        <v>169</v>
      </c>
      <c r="G151" s="13">
        <v>600</v>
      </c>
      <c r="H151" s="13">
        <f t="shared" si="22"/>
        <v>101400</v>
      </c>
      <c r="I151" s="13">
        <v>706</v>
      </c>
      <c r="J151" s="22">
        <f t="shared" si="16"/>
        <v>119314</v>
      </c>
      <c r="K151" s="13">
        <v>880</v>
      </c>
      <c r="L151" s="22">
        <f t="shared" si="17"/>
        <v>148720</v>
      </c>
      <c r="M151" s="13">
        <v>1150</v>
      </c>
      <c r="N151" s="22">
        <f t="shared" si="18"/>
        <v>194350</v>
      </c>
      <c r="O151" s="13">
        <v>702</v>
      </c>
      <c r="P151" s="22">
        <f t="shared" si="19"/>
        <v>118638</v>
      </c>
      <c r="Q151" s="13">
        <v>825</v>
      </c>
      <c r="R151" s="22">
        <f t="shared" si="20"/>
        <v>139425</v>
      </c>
      <c r="S151" s="13">
        <v>650</v>
      </c>
      <c r="T151" s="13">
        <f t="shared" si="21"/>
        <v>109850</v>
      </c>
    </row>
    <row r="152" spans="1:20" s="12" customFormat="1" ht="21.95" customHeight="1">
      <c r="A152" s="19"/>
      <c r="B152" s="11">
        <f t="shared" si="23"/>
        <v>146</v>
      </c>
      <c r="C152" s="3">
        <v>2506.6019999999999</v>
      </c>
      <c r="D152" s="4" t="s">
        <v>192</v>
      </c>
      <c r="E152" s="5" t="s">
        <v>139</v>
      </c>
      <c r="F152" s="7">
        <v>2</v>
      </c>
      <c r="G152" s="13">
        <v>1050</v>
      </c>
      <c r="H152" s="13">
        <f t="shared" si="22"/>
        <v>2100</v>
      </c>
      <c r="I152" s="13">
        <v>510</v>
      </c>
      <c r="J152" s="22">
        <f t="shared" si="16"/>
        <v>1020</v>
      </c>
      <c r="K152" s="13">
        <v>925</v>
      </c>
      <c r="L152" s="22">
        <f t="shared" si="17"/>
        <v>1850</v>
      </c>
      <c r="M152" s="13">
        <v>4000</v>
      </c>
      <c r="N152" s="22">
        <f t="shared" si="18"/>
        <v>8000</v>
      </c>
      <c r="O152" s="13">
        <v>1480</v>
      </c>
      <c r="P152" s="22">
        <f t="shared" si="19"/>
        <v>2960</v>
      </c>
      <c r="Q152" s="13">
        <v>1025</v>
      </c>
      <c r="R152" s="22">
        <f t="shared" si="20"/>
        <v>2050</v>
      </c>
      <c r="S152" s="13">
        <v>800</v>
      </c>
      <c r="T152" s="13">
        <f t="shared" si="21"/>
        <v>1600</v>
      </c>
    </row>
    <row r="153" spans="1:20" s="12" customFormat="1" ht="21.95" customHeight="1">
      <c r="A153" s="19"/>
      <c r="B153" s="11">
        <f t="shared" si="23"/>
        <v>147</v>
      </c>
      <c r="C153" s="3">
        <v>2506.6019999999999</v>
      </c>
      <c r="D153" s="4" t="s">
        <v>24</v>
      </c>
      <c r="E153" s="5" t="s">
        <v>139</v>
      </c>
      <c r="F153" s="7">
        <v>4</v>
      </c>
      <c r="G153" s="13">
        <v>650</v>
      </c>
      <c r="H153" s="13">
        <f t="shared" si="22"/>
        <v>2600</v>
      </c>
      <c r="I153" s="13">
        <v>565</v>
      </c>
      <c r="J153" s="22">
        <f t="shared" si="16"/>
        <v>2260</v>
      </c>
      <c r="K153" s="13">
        <v>950</v>
      </c>
      <c r="L153" s="22">
        <f t="shared" si="17"/>
        <v>3800</v>
      </c>
      <c r="M153" s="13">
        <v>1500</v>
      </c>
      <c r="N153" s="22">
        <f t="shared" si="18"/>
        <v>6000</v>
      </c>
      <c r="O153" s="13">
        <v>342</v>
      </c>
      <c r="P153" s="22">
        <f t="shared" si="19"/>
        <v>1368</v>
      </c>
      <c r="Q153" s="13">
        <v>1200</v>
      </c>
      <c r="R153" s="22">
        <f t="shared" si="20"/>
        <v>4800</v>
      </c>
      <c r="S153" s="13">
        <v>1000</v>
      </c>
      <c r="T153" s="13">
        <f t="shared" si="21"/>
        <v>4000</v>
      </c>
    </row>
    <row r="154" spans="1:20" s="12" customFormat="1" ht="21.95" customHeight="1">
      <c r="A154" s="19"/>
      <c r="B154" s="11">
        <f t="shared" si="23"/>
        <v>148</v>
      </c>
      <c r="C154" s="3">
        <v>2506.6019999999999</v>
      </c>
      <c r="D154" s="4" t="s">
        <v>193</v>
      </c>
      <c r="E154" s="5" t="s">
        <v>139</v>
      </c>
      <c r="F154" s="7">
        <v>1</v>
      </c>
      <c r="G154" s="13">
        <v>950</v>
      </c>
      <c r="H154" s="13">
        <f t="shared" si="22"/>
        <v>950</v>
      </c>
      <c r="I154" s="13">
        <v>360</v>
      </c>
      <c r="J154" s="22">
        <f t="shared" si="16"/>
        <v>360</v>
      </c>
      <c r="K154" s="13">
        <v>1570</v>
      </c>
      <c r="L154" s="22">
        <f t="shared" si="17"/>
        <v>1570</v>
      </c>
      <c r="M154" s="13">
        <v>1500</v>
      </c>
      <c r="N154" s="22">
        <f t="shared" si="18"/>
        <v>1500</v>
      </c>
      <c r="O154" s="13">
        <v>657</v>
      </c>
      <c r="P154" s="22">
        <f t="shared" si="19"/>
        <v>657</v>
      </c>
      <c r="Q154" s="13">
        <v>1300</v>
      </c>
      <c r="R154" s="22">
        <f t="shared" si="20"/>
        <v>1300</v>
      </c>
      <c r="S154" s="13">
        <v>1300</v>
      </c>
      <c r="T154" s="13">
        <f t="shared" si="21"/>
        <v>1300</v>
      </c>
    </row>
    <row r="155" spans="1:20" s="12" customFormat="1" ht="21.95" customHeight="1">
      <c r="A155" s="19"/>
      <c r="B155" s="11">
        <f t="shared" si="23"/>
        <v>149</v>
      </c>
      <c r="C155" s="3">
        <v>2506.6019999999999</v>
      </c>
      <c r="D155" s="4" t="s">
        <v>16</v>
      </c>
      <c r="E155" s="5" t="s">
        <v>139</v>
      </c>
      <c r="F155" s="7">
        <v>41</v>
      </c>
      <c r="G155" s="13">
        <v>300</v>
      </c>
      <c r="H155" s="13">
        <f t="shared" si="22"/>
        <v>12300</v>
      </c>
      <c r="I155" s="13">
        <v>312</v>
      </c>
      <c r="J155" s="22">
        <f t="shared" si="16"/>
        <v>12792</v>
      </c>
      <c r="K155" s="13">
        <v>320</v>
      </c>
      <c r="L155" s="22">
        <f t="shared" si="17"/>
        <v>13120</v>
      </c>
      <c r="M155" s="13">
        <v>600</v>
      </c>
      <c r="N155" s="22">
        <f t="shared" si="18"/>
        <v>24600</v>
      </c>
      <c r="O155" s="13">
        <v>365</v>
      </c>
      <c r="P155" s="22">
        <f t="shared" si="19"/>
        <v>14965</v>
      </c>
      <c r="Q155" s="13">
        <v>325</v>
      </c>
      <c r="R155" s="22">
        <f t="shared" si="20"/>
        <v>13325</v>
      </c>
      <c r="S155" s="13">
        <v>400</v>
      </c>
      <c r="T155" s="13">
        <f t="shared" si="21"/>
        <v>16400</v>
      </c>
    </row>
    <row r="156" spans="1:20" s="12" customFormat="1" ht="21.95" customHeight="1">
      <c r="A156" s="19"/>
      <c r="B156" s="11">
        <f t="shared" si="23"/>
        <v>150</v>
      </c>
      <c r="C156" s="3">
        <v>2506.6019999999999</v>
      </c>
      <c r="D156" s="4" t="s">
        <v>110</v>
      </c>
      <c r="E156" s="5" t="s">
        <v>139</v>
      </c>
      <c r="F156" s="7">
        <v>41</v>
      </c>
      <c r="G156" s="13">
        <v>100</v>
      </c>
      <c r="H156" s="13">
        <f t="shared" si="22"/>
        <v>4100</v>
      </c>
      <c r="I156" s="13">
        <v>130</v>
      </c>
      <c r="J156" s="22">
        <f t="shared" si="16"/>
        <v>5330</v>
      </c>
      <c r="K156" s="13">
        <v>230</v>
      </c>
      <c r="L156" s="22">
        <f t="shared" si="17"/>
        <v>9430</v>
      </c>
      <c r="M156" s="13">
        <v>300</v>
      </c>
      <c r="N156" s="22">
        <f t="shared" si="18"/>
        <v>12300</v>
      </c>
      <c r="O156" s="13">
        <v>286</v>
      </c>
      <c r="P156" s="22">
        <f t="shared" si="19"/>
        <v>11726</v>
      </c>
      <c r="Q156" s="13">
        <v>220</v>
      </c>
      <c r="R156" s="22">
        <f t="shared" si="20"/>
        <v>9020</v>
      </c>
      <c r="S156" s="13">
        <v>100</v>
      </c>
      <c r="T156" s="13">
        <f t="shared" si="21"/>
        <v>4100</v>
      </c>
    </row>
    <row r="157" spans="1:20" s="12" customFormat="1" ht="21.95" customHeight="1">
      <c r="A157" s="19"/>
      <c r="B157" s="11">
        <f t="shared" si="23"/>
        <v>151</v>
      </c>
      <c r="C157" s="3">
        <v>2511.5010000000002</v>
      </c>
      <c r="D157" s="4" t="s">
        <v>111</v>
      </c>
      <c r="E157" s="5" t="s">
        <v>127</v>
      </c>
      <c r="F157" s="7">
        <v>10</v>
      </c>
      <c r="G157" s="13">
        <v>48</v>
      </c>
      <c r="H157" s="13">
        <f t="shared" si="22"/>
        <v>480</v>
      </c>
      <c r="I157" s="13">
        <v>84</v>
      </c>
      <c r="J157" s="22">
        <f t="shared" si="16"/>
        <v>840</v>
      </c>
      <c r="K157" s="13">
        <v>74</v>
      </c>
      <c r="L157" s="22">
        <f t="shared" si="17"/>
        <v>740</v>
      </c>
      <c r="M157" s="13">
        <v>70</v>
      </c>
      <c r="N157" s="22">
        <f t="shared" si="18"/>
        <v>700</v>
      </c>
      <c r="O157" s="13">
        <v>97</v>
      </c>
      <c r="P157" s="22">
        <f t="shared" si="19"/>
        <v>970</v>
      </c>
      <c r="Q157" s="13">
        <v>70</v>
      </c>
      <c r="R157" s="22">
        <f t="shared" si="20"/>
        <v>700</v>
      </c>
      <c r="S157" s="13">
        <v>65</v>
      </c>
      <c r="T157" s="13">
        <f t="shared" si="21"/>
        <v>650</v>
      </c>
    </row>
    <row r="158" spans="1:20" s="12" customFormat="1" ht="21.95" customHeight="1">
      <c r="A158" s="19"/>
      <c r="B158" s="11">
        <f t="shared" si="23"/>
        <v>152</v>
      </c>
      <c r="C158" s="3">
        <v>2511.5010000000002</v>
      </c>
      <c r="D158" s="4" t="s">
        <v>112</v>
      </c>
      <c r="E158" s="5" t="s">
        <v>127</v>
      </c>
      <c r="F158" s="7">
        <v>70</v>
      </c>
      <c r="G158" s="13">
        <v>48</v>
      </c>
      <c r="H158" s="13">
        <f t="shared" si="22"/>
        <v>3360</v>
      </c>
      <c r="I158" s="13">
        <v>68</v>
      </c>
      <c r="J158" s="22">
        <f t="shared" si="16"/>
        <v>4760</v>
      </c>
      <c r="K158" s="13">
        <v>75</v>
      </c>
      <c r="L158" s="22">
        <f t="shared" si="17"/>
        <v>5250</v>
      </c>
      <c r="M158" s="13">
        <v>70</v>
      </c>
      <c r="N158" s="22">
        <f t="shared" si="18"/>
        <v>4900</v>
      </c>
      <c r="O158" s="13">
        <v>103</v>
      </c>
      <c r="P158" s="22">
        <f t="shared" si="19"/>
        <v>7210</v>
      </c>
      <c r="Q158" s="13">
        <v>80</v>
      </c>
      <c r="R158" s="22">
        <f t="shared" si="20"/>
        <v>5600</v>
      </c>
      <c r="S158" s="13">
        <v>70</v>
      </c>
      <c r="T158" s="13">
        <f t="shared" si="21"/>
        <v>4900</v>
      </c>
    </row>
    <row r="159" spans="1:20" s="12" customFormat="1" ht="21.95" customHeight="1">
      <c r="A159" s="19"/>
      <c r="B159" s="11">
        <f t="shared" si="23"/>
        <v>153</v>
      </c>
      <c r="C159" s="3">
        <v>2514.5010000000002</v>
      </c>
      <c r="D159" s="4" t="s">
        <v>141</v>
      </c>
      <c r="E159" s="5" t="s">
        <v>138</v>
      </c>
      <c r="F159" s="7">
        <v>140</v>
      </c>
      <c r="G159" s="13">
        <v>175</v>
      </c>
      <c r="H159" s="13">
        <f t="shared" si="22"/>
        <v>24500</v>
      </c>
      <c r="I159" s="13">
        <v>173.4</v>
      </c>
      <c r="J159" s="22">
        <f t="shared" si="16"/>
        <v>24276</v>
      </c>
      <c r="K159" s="13">
        <v>188</v>
      </c>
      <c r="L159" s="22">
        <f t="shared" si="17"/>
        <v>26320</v>
      </c>
      <c r="M159" s="13">
        <v>173</v>
      </c>
      <c r="N159" s="22">
        <f t="shared" si="18"/>
        <v>24220</v>
      </c>
      <c r="O159" s="13">
        <v>170</v>
      </c>
      <c r="P159" s="22">
        <f t="shared" si="19"/>
        <v>23800</v>
      </c>
      <c r="Q159" s="13">
        <v>125</v>
      </c>
      <c r="R159" s="22">
        <f t="shared" si="20"/>
        <v>17500</v>
      </c>
      <c r="S159" s="13">
        <v>130</v>
      </c>
      <c r="T159" s="13">
        <f t="shared" si="21"/>
        <v>18200</v>
      </c>
    </row>
    <row r="160" spans="1:20" s="12" customFormat="1" ht="21.95" customHeight="1">
      <c r="A160" s="19"/>
      <c r="B160" s="11">
        <f t="shared" si="23"/>
        <v>154</v>
      </c>
      <c r="C160" s="3">
        <v>2521.5010000000002</v>
      </c>
      <c r="D160" s="4" t="s">
        <v>23</v>
      </c>
      <c r="E160" s="5" t="s">
        <v>129</v>
      </c>
      <c r="F160" s="7">
        <v>9817</v>
      </c>
      <c r="G160" s="13">
        <v>4.5</v>
      </c>
      <c r="H160" s="13">
        <f t="shared" si="22"/>
        <v>44176.5</v>
      </c>
      <c r="I160" s="13">
        <v>2.82</v>
      </c>
      <c r="J160" s="22">
        <f t="shared" si="16"/>
        <v>27683.94</v>
      </c>
      <c r="K160" s="13">
        <v>3.4</v>
      </c>
      <c r="L160" s="22">
        <f t="shared" si="17"/>
        <v>33377.799999999996</v>
      </c>
      <c r="M160" s="13">
        <v>4.1500000000000004</v>
      </c>
      <c r="N160" s="22">
        <f t="shared" si="18"/>
        <v>40740.550000000003</v>
      </c>
      <c r="O160" s="13">
        <v>3.26</v>
      </c>
      <c r="P160" s="22">
        <f t="shared" si="19"/>
        <v>32003.42</v>
      </c>
      <c r="Q160" s="13">
        <v>3</v>
      </c>
      <c r="R160" s="22">
        <f t="shared" si="20"/>
        <v>29451</v>
      </c>
      <c r="S160" s="13">
        <v>3.6</v>
      </c>
      <c r="T160" s="13">
        <f t="shared" si="21"/>
        <v>35341.200000000004</v>
      </c>
    </row>
    <row r="161" spans="1:20" s="12" customFormat="1" ht="21.95" customHeight="1">
      <c r="A161" s="19"/>
      <c r="B161" s="11">
        <f t="shared" si="23"/>
        <v>155</v>
      </c>
      <c r="C161" s="3">
        <v>2521.5010000000002</v>
      </c>
      <c r="D161" s="4" t="s">
        <v>41</v>
      </c>
      <c r="E161" s="5" t="s">
        <v>129</v>
      </c>
      <c r="F161" s="7">
        <v>2231</v>
      </c>
      <c r="G161" s="13">
        <v>5</v>
      </c>
      <c r="H161" s="13">
        <f t="shared" si="22"/>
        <v>11155</v>
      </c>
      <c r="I161" s="13">
        <v>4.66</v>
      </c>
      <c r="J161" s="22">
        <f t="shared" si="16"/>
        <v>10396.460000000001</v>
      </c>
      <c r="K161" s="13">
        <v>5.4</v>
      </c>
      <c r="L161" s="22">
        <f t="shared" si="17"/>
        <v>12047.400000000001</v>
      </c>
      <c r="M161" s="13">
        <v>4.8</v>
      </c>
      <c r="N161" s="22">
        <f t="shared" si="18"/>
        <v>10708.8</v>
      </c>
      <c r="O161" s="13">
        <v>5.07</v>
      </c>
      <c r="P161" s="22">
        <f t="shared" si="19"/>
        <v>11311.17</v>
      </c>
      <c r="Q161" s="13">
        <v>5</v>
      </c>
      <c r="R161" s="22">
        <f t="shared" si="20"/>
        <v>11155</v>
      </c>
      <c r="S161" s="13">
        <v>3.5</v>
      </c>
      <c r="T161" s="13">
        <f t="shared" si="21"/>
        <v>7808.5</v>
      </c>
    </row>
    <row r="162" spans="1:20" s="12" customFormat="1" ht="21.95" customHeight="1">
      <c r="A162" s="19"/>
      <c r="B162" s="11">
        <f t="shared" si="23"/>
        <v>156</v>
      </c>
      <c r="C162" s="9">
        <v>2521.6179999999999</v>
      </c>
      <c r="D162" s="4" t="s">
        <v>140</v>
      </c>
      <c r="E162" s="5" t="s">
        <v>129</v>
      </c>
      <c r="F162" s="7">
        <v>540</v>
      </c>
      <c r="G162" s="13">
        <v>10</v>
      </c>
      <c r="H162" s="13">
        <f t="shared" si="22"/>
        <v>5400</v>
      </c>
      <c r="I162" s="13">
        <v>8.7200000000000006</v>
      </c>
      <c r="J162" s="22">
        <f t="shared" si="16"/>
        <v>4708.8</v>
      </c>
      <c r="K162" s="13">
        <v>19.25</v>
      </c>
      <c r="L162" s="22">
        <f t="shared" si="17"/>
        <v>10395</v>
      </c>
      <c r="M162" s="13">
        <v>9</v>
      </c>
      <c r="N162" s="22">
        <f t="shared" si="18"/>
        <v>4860</v>
      </c>
      <c r="O162" s="13">
        <v>9.0500000000000007</v>
      </c>
      <c r="P162" s="22">
        <f t="shared" si="19"/>
        <v>4887</v>
      </c>
      <c r="Q162" s="13">
        <v>9.5</v>
      </c>
      <c r="R162" s="22">
        <f t="shared" si="20"/>
        <v>5130</v>
      </c>
      <c r="S162" s="13">
        <v>12.5</v>
      </c>
      <c r="T162" s="13">
        <f t="shared" si="21"/>
        <v>6750</v>
      </c>
    </row>
    <row r="163" spans="1:20" s="12" customFormat="1" ht="21.95" customHeight="1">
      <c r="A163" s="19"/>
      <c r="B163" s="11">
        <f t="shared" si="23"/>
        <v>157</v>
      </c>
      <c r="C163" s="3">
        <v>2531.5010000000002</v>
      </c>
      <c r="D163" s="4" t="s">
        <v>146</v>
      </c>
      <c r="E163" s="5" t="s">
        <v>125</v>
      </c>
      <c r="F163" s="7">
        <v>1604</v>
      </c>
      <c r="G163" s="13">
        <v>9.75</v>
      </c>
      <c r="H163" s="13">
        <f t="shared" si="22"/>
        <v>15639</v>
      </c>
      <c r="I163" s="13">
        <v>11.83</v>
      </c>
      <c r="J163" s="22">
        <f t="shared" si="16"/>
        <v>18975.32</v>
      </c>
      <c r="K163" s="13">
        <v>14.1</v>
      </c>
      <c r="L163" s="22">
        <f t="shared" si="17"/>
        <v>22616.399999999998</v>
      </c>
      <c r="M163" s="13">
        <v>17</v>
      </c>
      <c r="N163" s="22">
        <f t="shared" si="18"/>
        <v>27268</v>
      </c>
      <c r="O163" s="13">
        <v>11.6</v>
      </c>
      <c r="P163" s="22">
        <f t="shared" si="19"/>
        <v>18606.399999999998</v>
      </c>
      <c r="Q163" s="13">
        <v>13</v>
      </c>
      <c r="R163" s="22">
        <f t="shared" si="20"/>
        <v>20852</v>
      </c>
      <c r="S163" s="13">
        <v>12</v>
      </c>
      <c r="T163" s="13">
        <f t="shared" si="21"/>
        <v>19248</v>
      </c>
    </row>
    <row r="164" spans="1:20" s="12" customFormat="1" ht="21.95" customHeight="1">
      <c r="A164" s="19"/>
      <c r="B164" s="11">
        <f t="shared" si="23"/>
        <v>158</v>
      </c>
      <c r="C164" s="3">
        <v>2531.5010000000002</v>
      </c>
      <c r="D164" s="4" t="s">
        <v>124</v>
      </c>
      <c r="E164" s="5" t="s">
        <v>125</v>
      </c>
      <c r="F164" s="7">
        <v>14079</v>
      </c>
      <c r="G164" s="13">
        <v>11.25</v>
      </c>
      <c r="H164" s="13">
        <f t="shared" si="22"/>
        <v>158388.75</v>
      </c>
      <c r="I164" s="13">
        <v>11.65</v>
      </c>
      <c r="J164" s="22">
        <f t="shared" si="16"/>
        <v>164020.35</v>
      </c>
      <c r="K164" s="13">
        <v>14.15</v>
      </c>
      <c r="L164" s="22">
        <f t="shared" si="17"/>
        <v>199217.85</v>
      </c>
      <c r="M164" s="13">
        <v>15</v>
      </c>
      <c r="N164" s="22">
        <f t="shared" si="18"/>
        <v>211185</v>
      </c>
      <c r="O164" s="13">
        <v>11.42</v>
      </c>
      <c r="P164" s="22">
        <f t="shared" si="19"/>
        <v>160782.18</v>
      </c>
      <c r="Q164" s="13">
        <v>13</v>
      </c>
      <c r="R164" s="22">
        <f t="shared" si="20"/>
        <v>183027</v>
      </c>
      <c r="S164" s="13">
        <v>12</v>
      </c>
      <c r="T164" s="13">
        <f t="shared" si="21"/>
        <v>168948</v>
      </c>
    </row>
    <row r="165" spans="1:20" s="12" customFormat="1" ht="21.95" customHeight="1">
      <c r="A165" s="19"/>
      <c r="B165" s="11">
        <f t="shared" si="23"/>
        <v>159</v>
      </c>
      <c r="C165" s="3">
        <v>2531.5070000000001</v>
      </c>
      <c r="D165" s="4" t="s">
        <v>8</v>
      </c>
      <c r="E165" s="5" t="s">
        <v>138</v>
      </c>
      <c r="F165" s="7">
        <v>867</v>
      </c>
      <c r="G165" s="13">
        <v>39.5</v>
      </c>
      <c r="H165" s="13">
        <f t="shared" si="22"/>
        <v>34246.5</v>
      </c>
      <c r="I165" s="13">
        <v>41.41</v>
      </c>
      <c r="J165" s="22">
        <f t="shared" si="16"/>
        <v>35902.469999999994</v>
      </c>
      <c r="K165" s="13">
        <v>47</v>
      </c>
      <c r="L165" s="22">
        <f t="shared" si="17"/>
        <v>40749</v>
      </c>
      <c r="M165" s="13">
        <v>42</v>
      </c>
      <c r="N165" s="22">
        <f t="shared" si="18"/>
        <v>36414</v>
      </c>
      <c r="O165" s="13">
        <v>46</v>
      </c>
      <c r="P165" s="22">
        <f t="shared" si="19"/>
        <v>39882</v>
      </c>
      <c r="Q165" s="13">
        <v>45</v>
      </c>
      <c r="R165" s="22">
        <f t="shared" si="20"/>
        <v>39015</v>
      </c>
      <c r="S165" s="13">
        <v>52</v>
      </c>
      <c r="T165" s="13">
        <f t="shared" si="21"/>
        <v>45084</v>
      </c>
    </row>
    <row r="166" spans="1:20" s="12" customFormat="1" ht="21.95" customHeight="1">
      <c r="A166" s="19"/>
      <c r="B166" s="11">
        <f t="shared" si="23"/>
        <v>160</v>
      </c>
      <c r="C166" s="3">
        <v>2531.5070000000001</v>
      </c>
      <c r="D166" s="4" t="s">
        <v>148</v>
      </c>
      <c r="E166" s="5" t="s">
        <v>138</v>
      </c>
      <c r="F166" s="7">
        <v>99</v>
      </c>
      <c r="G166" s="13">
        <v>55</v>
      </c>
      <c r="H166" s="13">
        <f t="shared" si="22"/>
        <v>5445</v>
      </c>
      <c r="I166" s="13">
        <v>44.88</v>
      </c>
      <c r="J166" s="22">
        <f t="shared" si="16"/>
        <v>4443.12</v>
      </c>
      <c r="K166" s="13">
        <v>55</v>
      </c>
      <c r="L166" s="22">
        <f t="shared" si="17"/>
        <v>5445</v>
      </c>
      <c r="M166" s="13">
        <v>46</v>
      </c>
      <c r="N166" s="22">
        <f t="shared" si="18"/>
        <v>4554</v>
      </c>
      <c r="O166" s="13">
        <v>50</v>
      </c>
      <c r="P166" s="22">
        <f t="shared" si="19"/>
        <v>4950</v>
      </c>
      <c r="Q166" s="13">
        <v>49</v>
      </c>
      <c r="R166" s="22">
        <f t="shared" si="20"/>
        <v>4851</v>
      </c>
      <c r="S166" s="13">
        <v>100</v>
      </c>
      <c r="T166" s="13">
        <f t="shared" si="21"/>
        <v>9900</v>
      </c>
    </row>
    <row r="167" spans="1:20" s="12" customFormat="1" ht="21.95" customHeight="1">
      <c r="A167" s="19"/>
      <c r="B167" s="11">
        <f t="shared" si="23"/>
        <v>161</v>
      </c>
      <c r="C167" s="3">
        <v>2531.6179999999999</v>
      </c>
      <c r="D167" s="4" t="s">
        <v>27</v>
      </c>
      <c r="E167" s="5" t="s">
        <v>129</v>
      </c>
      <c r="F167" s="7">
        <v>120</v>
      </c>
      <c r="G167" s="13">
        <v>45</v>
      </c>
      <c r="H167" s="13">
        <f t="shared" si="22"/>
        <v>5400</v>
      </c>
      <c r="I167" s="13">
        <v>32.340000000000003</v>
      </c>
      <c r="J167" s="22">
        <f t="shared" si="16"/>
        <v>3880.8</v>
      </c>
      <c r="K167" s="13">
        <v>33.5</v>
      </c>
      <c r="L167" s="22">
        <f t="shared" si="17"/>
        <v>4020</v>
      </c>
      <c r="M167" s="13">
        <v>33</v>
      </c>
      <c r="N167" s="22">
        <f t="shared" si="18"/>
        <v>3960</v>
      </c>
      <c r="O167" s="13">
        <v>31.71</v>
      </c>
      <c r="P167" s="22">
        <f t="shared" si="19"/>
        <v>3805.2000000000003</v>
      </c>
      <c r="Q167" s="13">
        <v>35</v>
      </c>
      <c r="R167" s="22">
        <f t="shared" si="20"/>
        <v>4200</v>
      </c>
      <c r="S167" s="13">
        <v>31</v>
      </c>
      <c r="T167" s="13">
        <f t="shared" si="21"/>
        <v>3720</v>
      </c>
    </row>
    <row r="168" spans="1:20" s="12" customFormat="1" ht="21.95" customHeight="1">
      <c r="A168" s="19"/>
      <c r="B168" s="11">
        <f t="shared" si="23"/>
        <v>162</v>
      </c>
      <c r="C168" s="3">
        <v>2540.6019999999999</v>
      </c>
      <c r="D168" s="4" t="s">
        <v>113</v>
      </c>
      <c r="E168" s="5" t="s">
        <v>139</v>
      </c>
      <c r="F168" s="7">
        <v>2</v>
      </c>
      <c r="G168" s="13">
        <v>197</v>
      </c>
      <c r="H168" s="13">
        <f t="shared" si="22"/>
        <v>394</v>
      </c>
      <c r="I168" s="13">
        <v>138</v>
      </c>
      <c r="J168" s="22">
        <f t="shared" si="16"/>
        <v>276</v>
      </c>
      <c r="K168" s="13">
        <v>151</v>
      </c>
      <c r="L168" s="22">
        <f t="shared" si="17"/>
        <v>302</v>
      </c>
      <c r="M168" s="13">
        <v>500</v>
      </c>
      <c r="N168" s="22">
        <f t="shared" si="18"/>
        <v>1000</v>
      </c>
      <c r="O168" s="13">
        <v>195</v>
      </c>
      <c r="P168" s="22">
        <f t="shared" si="19"/>
        <v>390</v>
      </c>
      <c r="Q168" s="13">
        <v>220</v>
      </c>
      <c r="R168" s="22">
        <f t="shared" si="20"/>
        <v>440</v>
      </c>
      <c r="S168" s="13">
        <v>210</v>
      </c>
      <c r="T168" s="13">
        <f t="shared" si="21"/>
        <v>420</v>
      </c>
    </row>
    <row r="169" spans="1:20" s="12" customFormat="1" ht="21.95" customHeight="1">
      <c r="A169" s="19"/>
      <c r="B169" s="11">
        <f t="shared" si="23"/>
        <v>163</v>
      </c>
      <c r="C169" s="3">
        <v>2540.6019999999999</v>
      </c>
      <c r="D169" s="4" t="s">
        <v>42</v>
      </c>
      <c r="E169" s="5" t="s">
        <v>139</v>
      </c>
      <c r="F169" s="7">
        <v>6</v>
      </c>
      <c r="G169" s="13">
        <v>1560</v>
      </c>
      <c r="H169" s="13">
        <f t="shared" si="22"/>
        <v>9360</v>
      </c>
      <c r="I169" s="13">
        <v>295</v>
      </c>
      <c r="J169" s="22">
        <f t="shared" si="16"/>
        <v>1770</v>
      </c>
      <c r="K169" s="13">
        <v>500</v>
      </c>
      <c r="L169" s="22">
        <f t="shared" si="17"/>
        <v>3000</v>
      </c>
      <c r="M169" s="13">
        <v>200</v>
      </c>
      <c r="N169" s="22">
        <f t="shared" si="18"/>
        <v>1200</v>
      </c>
      <c r="O169" s="13">
        <v>500</v>
      </c>
      <c r="P169" s="22">
        <f t="shared" si="19"/>
        <v>3000</v>
      </c>
      <c r="Q169" s="13">
        <v>400</v>
      </c>
      <c r="R169" s="22">
        <f t="shared" si="20"/>
        <v>2400</v>
      </c>
      <c r="S169" s="13">
        <v>600</v>
      </c>
      <c r="T169" s="13">
        <f t="shared" si="21"/>
        <v>3600</v>
      </c>
    </row>
    <row r="170" spans="1:20" s="12" customFormat="1" ht="21.95" customHeight="1">
      <c r="A170" s="19"/>
      <c r="B170" s="11">
        <f t="shared" si="23"/>
        <v>164</v>
      </c>
      <c r="C170" s="3">
        <v>2557.6030000000001</v>
      </c>
      <c r="D170" s="4" t="s">
        <v>114</v>
      </c>
      <c r="E170" s="5" t="s">
        <v>125</v>
      </c>
      <c r="F170" s="7">
        <v>157</v>
      </c>
      <c r="G170" s="13">
        <v>47</v>
      </c>
      <c r="H170" s="13">
        <f t="shared" si="22"/>
        <v>7379</v>
      </c>
      <c r="I170" s="13">
        <v>26.52</v>
      </c>
      <c r="J170" s="22">
        <f t="shared" si="16"/>
        <v>4163.6400000000003</v>
      </c>
      <c r="K170" s="13">
        <v>27.2</v>
      </c>
      <c r="L170" s="22">
        <f t="shared" si="17"/>
        <v>4270.3999999999996</v>
      </c>
      <c r="M170" s="13">
        <v>30</v>
      </c>
      <c r="N170" s="22">
        <f t="shared" si="18"/>
        <v>4710</v>
      </c>
      <c r="O170" s="13">
        <v>24.35</v>
      </c>
      <c r="P170" s="22">
        <f t="shared" si="19"/>
        <v>3822.9500000000003</v>
      </c>
      <c r="Q170" s="13">
        <v>28</v>
      </c>
      <c r="R170" s="22">
        <f t="shared" si="20"/>
        <v>4396</v>
      </c>
      <c r="S170" s="13">
        <v>25</v>
      </c>
      <c r="T170" s="13">
        <f t="shared" si="21"/>
        <v>3925</v>
      </c>
    </row>
    <row r="171" spans="1:20" s="12" customFormat="1" ht="21.95" customHeight="1">
      <c r="A171" s="19"/>
      <c r="B171" s="11">
        <f t="shared" si="23"/>
        <v>165</v>
      </c>
      <c r="C171" s="3">
        <v>2557.6030000000001</v>
      </c>
      <c r="D171" s="4" t="s">
        <v>115</v>
      </c>
      <c r="E171" s="5" t="s">
        <v>125</v>
      </c>
      <c r="F171" s="7">
        <v>333</v>
      </c>
      <c r="G171" s="13">
        <v>44</v>
      </c>
      <c r="H171" s="13">
        <f t="shared" si="22"/>
        <v>14652</v>
      </c>
      <c r="I171" s="13">
        <v>24.48</v>
      </c>
      <c r="J171" s="22">
        <f t="shared" si="16"/>
        <v>8151.84</v>
      </c>
      <c r="K171" s="13">
        <v>27.2</v>
      </c>
      <c r="L171" s="22">
        <f t="shared" si="17"/>
        <v>9057.6</v>
      </c>
      <c r="M171" s="13">
        <v>80</v>
      </c>
      <c r="N171" s="22">
        <f t="shared" si="18"/>
        <v>26640</v>
      </c>
      <c r="O171" s="13">
        <v>75</v>
      </c>
      <c r="P171" s="22">
        <f t="shared" si="19"/>
        <v>24975</v>
      </c>
      <c r="Q171" s="13">
        <v>26.5</v>
      </c>
      <c r="R171" s="22">
        <f t="shared" si="20"/>
        <v>8824.5</v>
      </c>
      <c r="S171" s="13">
        <v>77</v>
      </c>
      <c r="T171" s="13">
        <f t="shared" si="21"/>
        <v>25641</v>
      </c>
    </row>
    <row r="172" spans="1:20" s="12" customFormat="1" ht="21.95" customHeight="1">
      <c r="A172" s="19"/>
      <c r="B172" s="11">
        <f t="shared" si="23"/>
        <v>166</v>
      </c>
      <c r="C172" s="3">
        <v>2557.6030000000001</v>
      </c>
      <c r="D172" s="4" t="s">
        <v>116</v>
      </c>
      <c r="E172" s="5" t="s">
        <v>125</v>
      </c>
      <c r="F172" s="7">
        <v>1462</v>
      </c>
      <c r="G172" s="13">
        <v>31</v>
      </c>
      <c r="H172" s="13">
        <f t="shared" si="22"/>
        <v>45322</v>
      </c>
      <c r="I172" s="13">
        <v>30.99</v>
      </c>
      <c r="J172" s="22">
        <f t="shared" si="16"/>
        <v>45307.38</v>
      </c>
      <c r="K172" s="13">
        <v>28</v>
      </c>
      <c r="L172" s="22">
        <f t="shared" si="17"/>
        <v>40936</v>
      </c>
      <c r="M172" s="13">
        <v>30</v>
      </c>
      <c r="N172" s="22">
        <f t="shared" si="18"/>
        <v>43860</v>
      </c>
      <c r="O172" s="13">
        <v>25</v>
      </c>
      <c r="P172" s="22">
        <f t="shared" si="19"/>
        <v>36550</v>
      </c>
      <c r="Q172" s="13">
        <v>25</v>
      </c>
      <c r="R172" s="22">
        <f t="shared" si="20"/>
        <v>36550</v>
      </c>
      <c r="S172" s="13">
        <v>26</v>
      </c>
      <c r="T172" s="13">
        <f t="shared" si="21"/>
        <v>38012</v>
      </c>
    </row>
    <row r="173" spans="1:20" s="12" customFormat="1" ht="21.95" customHeight="1">
      <c r="A173" s="19"/>
      <c r="B173" s="11">
        <f t="shared" si="23"/>
        <v>167</v>
      </c>
      <c r="C173" s="3">
        <v>2563.6010000000001</v>
      </c>
      <c r="D173" s="4" t="s">
        <v>4</v>
      </c>
      <c r="E173" s="5" t="s">
        <v>54</v>
      </c>
      <c r="F173" s="6">
        <v>1</v>
      </c>
      <c r="G173" s="13">
        <v>24000</v>
      </c>
      <c r="H173" s="13">
        <f t="shared" si="22"/>
        <v>24000</v>
      </c>
      <c r="I173" s="13">
        <v>16320</v>
      </c>
      <c r="J173" s="22">
        <f t="shared" si="16"/>
        <v>16320</v>
      </c>
      <c r="K173" s="13">
        <v>26300</v>
      </c>
      <c r="L173" s="22">
        <f t="shared" si="17"/>
        <v>26300</v>
      </c>
      <c r="M173" s="13">
        <v>45000</v>
      </c>
      <c r="N173" s="22">
        <f t="shared" si="18"/>
        <v>45000</v>
      </c>
      <c r="O173" s="13">
        <v>20000</v>
      </c>
      <c r="P173" s="22">
        <f t="shared" si="19"/>
        <v>20000</v>
      </c>
      <c r="Q173" s="13">
        <v>27000</v>
      </c>
      <c r="R173" s="22">
        <f t="shared" si="20"/>
        <v>27000</v>
      </c>
      <c r="S173" s="13">
        <v>20000</v>
      </c>
      <c r="T173" s="13">
        <f t="shared" si="21"/>
        <v>20000</v>
      </c>
    </row>
    <row r="174" spans="1:20" s="12" customFormat="1" ht="21.95" customHeight="1">
      <c r="A174" s="19"/>
      <c r="B174" s="11">
        <f t="shared" si="23"/>
        <v>168</v>
      </c>
      <c r="C174" s="3">
        <v>2564.5149999999999</v>
      </c>
      <c r="D174" s="4" t="s">
        <v>194</v>
      </c>
      <c r="E174" s="5" t="s">
        <v>139</v>
      </c>
      <c r="F174" s="7">
        <v>19</v>
      </c>
      <c r="G174" s="13">
        <v>55</v>
      </c>
      <c r="H174" s="13">
        <f t="shared" si="22"/>
        <v>1045</v>
      </c>
      <c r="I174" s="13">
        <v>51</v>
      </c>
      <c r="J174" s="22">
        <f t="shared" si="16"/>
        <v>969</v>
      </c>
      <c r="K174" s="13">
        <v>56</v>
      </c>
      <c r="L174" s="22">
        <f t="shared" si="17"/>
        <v>1064</v>
      </c>
      <c r="M174" s="13">
        <v>55</v>
      </c>
      <c r="N174" s="22">
        <f t="shared" si="18"/>
        <v>1045</v>
      </c>
      <c r="O174" s="13">
        <v>120</v>
      </c>
      <c r="P174" s="22">
        <f t="shared" si="19"/>
        <v>2280</v>
      </c>
      <c r="Q174" s="13">
        <v>80</v>
      </c>
      <c r="R174" s="22">
        <f t="shared" si="20"/>
        <v>1520</v>
      </c>
      <c r="S174" s="13">
        <v>51</v>
      </c>
      <c r="T174" s="13">
        <f t="shared" si="21"/>
        <v>969</v>
      </c>
    </row>
    <row r="175" spans="1:20" s="12" customFormat="1" ht="21.95" customHeight="1">
      <c r="A175" s="19"/>
      <c r="B175" s="11">
        <f t="shared" si="23"/>
        <v>169</v>
      </c>
      <c r="C175" s="3">
        <v>2564.5329999999999</v>
      </c>
      <c r="D175" s="4" t="s">
        <v>117</v>
      </c>
      <c r="E175" s="5" t="s">
        <v>129</v>
      </c>
      <c r="F175" s="7">
        <v>80</v>
      </c>
      <c r="G175" s="13">
        <v>15</v>
      </c>
      <c r="H175" s="13">
        <f t="shared" si="22"/>
        <v>1200</v>
      </c>
      <c r="I175" s="13">
        <v>14.28</v>
      </c>
      <c r="J175" s="22">
        <f t="shared" si="16"/>
        <v>1142.3999999999999</v>
      </c>
      <c r="K175" s="13">
        <v>16</v>
      </c>
      <c r="L175" s="22">
        <f t="shared" si="17"/>
        <v>1280</v>
      </c>
      <c r="M175" s="13">
        <v>18</v>
      </c>
      <c r="N175" s="22">
        <f t="shared" si="18"/>
        <v>1440</v>
      </c>
      <c r="O175" s="13">
        <v>22.5</v>
      </c>
      <c r="P175" s="22">
        <f t="shared" si="19"/>
        <v>1800</v>
      </c>
      <c r="Q175" s="13">
        <v>25</v>
      </c>
      <c r="R175" s="22">
        <f t="shared" si="20"/>
        <v>2000</v>
      </c>
      <c r="S175" s="13">
        <v>14.3</v>
      </c>
      <c r="T175" s="13">
        <f t="shared" si="21"/>
        <v>1144</v>
      </c>
    </row>
    <row r="176" spans="1:20" s="12" customFormat="1" ht="21.95" customHeight="1">
      <c r="A176" s="19"/>
      <c r="B176" s="11">
        <f t="shared" si="23"/>
        <v>170</v>
      </c>
      <c r="C176" s="3">
        <v>2564.5369999999998</v>
      </c>
      <c r="D176" s="4" t="s">
        <v>118</v>
      </c>
      <c r="E176" s="5" t="s">
        <v>139</v>
      </c>
      <c r="F176" s="7">
        <v>14</v>
      </c>
      <c r="G176" s="13">
        <v>75</v>
      </c>
      <c r="H176" s="13">
        <f t="shared" si="22"/>
        <v>1050</v>
      </c>
      <c r="I176" s="13">
        <v>71.400000000000006</v>
      </c>
      <c r="J176" s="22">
        <f t="shared" si="16"/>
        <v>999.60000000000014</v>
      </c>
      <c r="K176" s="13">
        <v>80</v>
      </c>
      <c r="L176" s="22">
        <f t="shared" si="17"/>
        <v>1120</v>
      </c>
      <c r="M176" s="13">
        <v>75</v>
      </c>
      <c r="N176" s="22">
        <f t="shared" si="18"/>
        <v>1050</v>
      </c>
      <c r="O176" s="13">
        <v>175</v>
      </c>
      <c r="P176" s="22">
        <f t="shared" si="19"/>
        <v>2450</v>
      </c>
      <c r="Q176" s="13">
        <v>130</v>
      </c>
      <c r="R176" s="22">
        <f t="shared" si="20"/>
        <v>1820</v>
      </c>
      <c r="S176" s="13">
        <v>71</v>
      </c>
      <c r="T176" s="13">
        <f t="shared" si="21"/>
        <v>994</v>
      </c>
    </row>
    <row r="177" spans="1:20" s="12" customFormat="1" ht="21.95" customHeight="1">
      <c r="A177" s="19"/>
      <c r="B177" s="11">
        <f t="shared" si="23"/>
        <v>171</v>
      </c>
      <c r="C177" s="3">
        <v>2564.6019999999999</v>
      </c>
      <c r="D177" s="4" t="s">
        <v>195</v>
      </c>
      <c r="E177" s="5" t="s">
        <v>139</v>
      </c>
      <c r="F177" s="7">
        <v>53</v>
      </c>
      <c r="G177" s="13">
        <v>130</v>
      </c>
      <c r="H177" s="13">
        <f t="shared" si="22"/>
        <v>6890</v>
      </c>
      <c r="I177" s="13">
        <v>127.5</v>
      </c>
      <c r="J177" s="22">
        <f t="shared" si="16"/>
        <v>6757.5</v>
      </c>
      <c r="K177" s="13">
        <v>140</v>
      </c>
      <c r="L177" s="22">
        <f t="shared" si="17"/>
        <v>7420</v>
      </c>
      <c r="M177" s="13">
        <v>150</v>
      </c>
      <c r="N177" s="22">
        <f t="shared" si="18"/>
        <v>7950</v>
      </c>
      <c r="O177" s="13">
        <v>150</v>
      </c>
      <c r="P177" s="22">
        <f t="shared" si="19"/>
        <v>7950</v>
      </c>
      <c r="Q177" s="13">
        <v>130</v>
      </c>
      <c r="R177" s="22">
        <f t="shared" si="20"/>
        <v>6890</v>
      </c>
      <c r="S177" s="13">
        <v>130</v>
      </c>
      <c r="T177" s="13">
        <f t="shared" si="21"/>
        <v>6890</v>
      </c>
    </row>
    <row r="178" spans="1:20" s="12" customFormat="1" ht="21.95" customHeight="1">
      <c r="A178" s="19"/>
      <c r="B178" s="11">
        <f t="shared" si="23"/>
        <v>172</v>
      </c>
      <c r="C178" s="3">
        <v>2571.502</v>
      </c>
      <c r="D178" s="4" t="s">
        <v>119</v>
      </c>
      <c r="E178" s="5" t="s">
        <v>9</v>
      </c>
      <c r="F178" s="7">
        <v>144</v>
      </c>
      <c r="G178" s="13">
        <v>190</v>
      </c>
      <c r="H178" s="13">
        <f t="shared" si="22"/>
        <v>27360</v>
      </c>
      <c r="I178" s="13">
        <v>304.77999999999997</v>
      </c>
      <c r="J178" s="22">
        <f t="shared" si="16"/>
        <v>43888.319999999992</v>
      </c>
      <c r="K178" s="13">
        <v>195</v>
      </c>
      <c r="L178" s="22">
        <f t="shared" si="17"/>
        <v>28080</v>
      </c>
      <c r="M178" s="13">
        <v>325</v>
      </c>
      <c r="N178" s="22">
        <f t="shared" si="18"/>
        <v>46800</v>
      </c>
      <c r="O178" s="13">
        <v>185</v>
      </c>
      <c r="P178" s="22">
        <f t="shared" si="19"/>
        <v>26640</v>
      </c>
      <c r="Q178" s="13">
        <v>305</v>
      </c>
      <c r="R178" s="22">
        <f t="shared" si="20"/>
        <v>43920</v>
      </c>
      <c r="S178" s="13">
        <v>190</v>
      </c>
      <c r="T178" s="13">
        <f t="shared" si="21"/>
        <v>27360</v>
      </c>
    </row>
    <row r="179" spans="1:20" s="12" customFormat="1" ht="21.95" customHeight="1">
      <c r="A179" s="19"/>
      <c r="B179" s="11">
        <f t="shared" si="23"/>
        <v>173</v>
      </c>
      <c r="C179" s="3">
        <v>2573.502</v>
      </c>
      <c r="D179" s="4" t="s">
        <v>19</v>
      </c>
      <c r="E179" s="5" t="s">
        <v>125</v>
      </c>
      <c r="F179" s="7">
        <v>8000</v>
      </c>
      <c r="G179" s="13">
        <v>2</v>
      </c>
      <c r="H179" s="13">
        <f t="shared" si="22"/>
        <v>16000</v>
      </c>
      <c r="I179" s="13">
        <v>1.62</v>
      </c>
      <c r="J179" s="22">
        <f t="shared" si="16"/>
        <v>12960</v>
      </c>
      <c r="K179" s="13">
        <v>3.3</v>
      </c>
      <c r="L179" s="22">
        <f t="shared" si="17"/>
        <v>26400</v>
      </c>
      <c r="M179" s="13">
        <v>1.5</v>
      </c>
      <c r="N179" s="22">
        <f t="shared" si="18"/>
        <v>12000</v>
      </c>
      <c r="O179" s="13">
        <v>1.85</v>
      </c>
      <c r="P179" s="22">
        <f t="shared" si="19"/>
        <v>14800</v>
      </c>
      <c r="Q179" s="13">
        <v>1.75</v>
      </c>
      <c r="R179" s="22">
        <f t="shared" si="20"/>
        <v>14000</v>
      </c>
      <c r="S179" s="13">
        <v>2.5</v>
      </c>
      <c r="T179" s="13">
        <f t="shared" si="21"/>
        <v>20000</v>
      </c>
    </row>
    <row r="180" spans="1:20" s="12" customFormat="1" ht="21.95" customHeight="1">
      <c r="A180" s="19"/>
      <c r="B180" s="11">
        <f t="shared" si="23"/>
        <v>174</v>
      </c>
      <c r="C180" s="3">
        <v>2573.5129999999999</v>
      </c>
      <c r="D180" s="4" t="s">
        <v>43</v>
      </c>
      <c r="E180" s="5" t="s">
        <v>127</v>
      </c>
      <c r="F180" s="7">
        <v>136</v>
      </c>
      <c r="G180" s="13">
        <v>56</v>
      </c>
      <c r="H180" s="13">
        <f t="shared" si="22"/>
        <v>7616</v>
      </c>
      <c r="I180" s="13">
        <v>76.5</v>
      </c>
      <c r="J180" s="22">
        <f t="shared" si="16"/>
        <v>10404</v>
      </c>
      <c r="K180" s="13">
        <v>40</v>
      </c>
      <c r="L180" s="22">
        <f t="shared" si="17"/>
        <v>5440</v>
      </c>
      <c r="M180" s="13">
        <v>3</v>
      </c>
      <c r="N180" s="22">
        <f t="shared" si="18"/>
        <v>408</v>
      </c>
      <c r="O180" s="13">
        <v>40</v>
      </c>
      <c r="P180" s="22">
        <f t="shared" si="19"/>
        <v>5440</v>
      </c>
      <c r="Q180" s="13">
        <v>80</v>
      </c>
      <c r="R180" s="22">
        <f t="shared" si="20"/>
        <v>10880</v>
      </c>
      <c r="S180" s="13">
        <v>60</v>
      </c>
      <c r="T180" s="13">
        <f t="shared" si="21"/>
        <v>8160</v>
      </c>
    </row>
    <row r="181" spans="1:20" s="12" customFormat="1" ht="21.95" customHeight="1">
      <c r="A181" s="19"/>
      <c r="B181" s="11">
        <f t="shared" si="23"/>
        <v>175</v>
      </c>
      <c r="C181" s="3">
        <v>2573.5300000000002</v>
      </c>
      <c r="D181" s="4" t="s">
        <v>28</v>
      </c>
      <c r="E181" s="5" t="s">
        <v>139</v>
      </c>
      <c r="F181" s="7">
        <v>184</v>
      </c>
      <c r="G181" s="13">
        <v>81</v>
      </c>
      <c r="H181" s="13">
        <f t="shared" si="22"/>
        <v>14904</v>
      </c>
      <c r="I181" s="13">
        <v>105</v>
      </c>
      <c r="J181" s="22">
        <f t="shared" si="16"/>
        <v>19320</v>
      </c>
      <c r="K181" s="13">
        <v>275</v>
      </c>
      <c r="L181" s="22">
        <f t="shared" si="17"/>
        <v>50600</v>
      </c>
      <c r="M181" s="13">
        <v>125</v>
      </c>
      <c r="N181" s="22">
        <f t="shared" si="18"/>
        <v>23000</v>
      </c>
      <c r="O181" s="13">
        <v>150</v>
      </c>
      <c r="P181" s="22">
        <f t="shared" si="19"/>
        <v>27600</v>
      </c>
      <c r="Q181" s="13">
        <v>80</v>
      </c>
      <c r="R181" s="22">
        <f t="shared" si="20"/>
        <v>14720</v>
      </c>
      <c r="S181" s="13">
        <v>180</v>
      </c>
      <c r="T181" s="13">
        <f t="shared" si="21"/>
        <v>33120</v>
      </c>
    </row>
    <row r="182" spans="1:20" s="12" customFormat="1" ht="21.95" customHeight="1">
      <c r="A182" s="19"/>
      <c r="B182" s="11">
        <f t="shared" si="23"/>
        <v>176</v>
      </c>
      <c r="C182" s="3">
        <v>2573.54</v>
      </c>
      <c r="D182" s="4" t="s">
        <v>29</v>
      </c>
      <c r="E182" s="5" t="s">
        <v>125</v>
      </c>
      <c r="F182" s="7">
        <v>9134</v>
      </c>
      <c r="G182" s="13">
        <v>4</v>
      </c>
      <c r="H182" s="13">
        <f t="shared" si="22"/>
        <v>36536</v>
      </c>
      <c r="I182" s="13">
        <v>2.96</v>
      </c>
      <c r="J182" s="22">
        <f t="shared" si="16"/>
        <v>27036.639999999999</v>
      </c>
      <c r="K182" s="13">
        <v>3.1</v>
      </c>
      <c r="L182" s="22">
        <f t="shared" si="17"/>
        <v>28315.4</v>
      </c>
      <c r="M182" s="13">
        <v>2</v>
      </c>
      <c r="N182" s="22">
        <f t="shared" si="18"/>
        <v>18268</v>
      </c>
      <c r="O182" s="13">
        <v>3.75</v>
      </c>
      <c r="P182" s="22">
        <f t="shared" si="19"/>
        <v>34252.5</v>
      </c>
      <c r="Q182" s="13">
        <v>3.1</v>
      </c>
      <c r="R182" s="22">
        <f t="shared" si="20"/>
        <v>28315.4</v>
      </c>
      <c r="S182" s="13">
        <v>4</v>
      </c>
      <c r="T182" s="13">
        <f t="shared" si="21"/>
        <v>36536</v>
      </c>
    </row>
    <row r="183" spans="1:20" s="12" customFormat="1" ht="21.95" customHeight="1">
      <c r="A183" s="19"/>
      <c r="B183" s="11">
        <f t="shared" si="23"/>
        <v>177</v>
      </c>
      <c r="C183" s="3">
        <v>2573.54</v>
      </c>
      <c r="D183" s="4" t="s">
        <v>120</v>
      </c>
      <c r="E183" s="5" t="s">
        <v>125</v>
      </c>
      <c r="F183" s="7">
        <v>1540</v>
      </c>
      <c r="G183" s="13">
        <v>3.5</v>
      </c>
      <c r="H183" s="13">
        <f t="shared" si="22"/>
        <v>5390</v>
      </c>
      <c r="I183" s="13">
        <v>3.32</v>
      </c>
      <c r="J183" s="22">
        <f t="shared" si="16"/>
        <v>5112.8</v>
      </c>
      <c r="K183" s="13">
        <v>3.25</v>
      </c>
      <c r="L183" s="22">
        <f t="shared" si="17"/>
        <v>5005</v>
      </c>
      <c r="M183" s="13">
        <v>2.5</v>
      </c>
      <c r="N183" s="22">
        <f t="shared" si="18"/>
        <v>3850</v>
      </c>
      <c r="O183" s="13">
        <v>3</v>
      </c>
      <c r="P183" s="22">
        <f t="shared" si="19"/>
        <v>4620</v>
      </c>
      <c r="Q183" s="13">
        <v>3.5</v>
      </c>
      <c r="R183" s="22">
        <f t="shared" si="20"/>
        <v>5390</v>
      </c>
      <c r="S183" s="13">
        <v>3.1</v>
      </c>
      <c r="T183" s="13">
        <f t="shared" si="21"/>
        <v>4774</v>
      </c>
    </row>
    <row r="184" spans="1:20" s="12" customFormat="1" ht="21.95" customHeight="1">
      <c r="A184" s="19"/>
      <c r="B184" s="11">
        <f t="shared" si="23"/>
        <v>178</v>
      </c>
      <c r="C184" s="3">
        <v>2573.6019999999999</v>
      </c>
      <c r="D184" s="4" t="s">
        <v>44</v>
      </c>
      <c r="E184" s="5" t="s">
        <v>139</v>
      </c>
      <c r="F184" s="7">
        <v>7</v>
      </c>
      <c r="G184" s="13">
        <v>625</v>
      </c>
      <c r="H184" s="13">
        <f t="shared" si="22"/>
        <v>4375</v>
      </c>
      <c r="I184" s="13">
        <v>1100</v>
      </c>
      <c r="J184" s="22">
        <f t="shared" si="16"/>
        <v>7700</v>
      </c>
      <c r="K184" s="13">
        <v>675</v>
      </c>
      <c r="L184" s="22">
        <f t="shared" si="17"/>
        <v>4725</v>
      </c>
      <c r="M184" s="13">
        <v>450</v>
      </c>
      <c r="N184" s="22">
        <f t="shared" si="18"/>
        <v>3150</v>
      </c>
      <c r="O184" s="13">
        <v>1200</v>
      </c>
      <c r="P184" s="22">
        <f t="shared" si="19"/>
        <v>8400</v>
      </c>
      <c r="Q184" s="13">
        <v>1750</v>
      </c>
      <c r="R184" s="22">
        <f t="shared" si="20"/>
        <v>12250</v>
      </c>
      <c r="S184" s="13">
        <v>1600</v>
      </c>
      <c r="T184" s="13">
        <f t="shared" si="21"/>
        <v>11200</v>
      </c>
    </row>
    <row r="185" spans="1:20" s="12" customFormat="1" ht="21.95" customHeight="1">
      <c r="A185" s="19"/>
      <c r="B185" s="11">
        <f t="shared" si="23"/>
        <v>179</v>
      </c>
      <c r="C185" s="3">
        <v>2575.5050000000001</v>
      </c>
      <c r="D185" s="4" t="s">
        <v>7</v>
      </c>
      <c r="E185" s="5" t="s">
        <v>138</v>
      </c>
      <c r="F185" s="7">
        <v>16351</v>
      </c>
      <c r="G185" s="13">
        <v>8.5</v>
      </c>
      <c r="H185" s="13">
        <f t="shared" si="22"/>
        <v>138983.5</v>
      </c>
      <c r="I185" s="13">
        <v>5.92</v>
      </c>
      <c r="J185" s="22">
        <f t="shared" si="16"/>
        <v>96797.92</v>
      </c>
      <c r="K185" s="13">
        <v>3.55</v>
      </c>
      <c r="L185" s="22">
        <f t="shared" si="17"/>
        <v>58046.049999999996</v>
      </c>
      <c r="M185" s="13">
        <v>3.5</v>
      </c>
      <c r="N185" s="22">
        <f t="shared" si="18"/>
        <v>57228.5</v>
      </c>
      <c r="O185" s="13">
        <v>5.01</v>
      </c>
      <c r="P185" s="22">
        <f t="shared" si="19"/>
        <v>81918.509999999995</v>
      </c>
      <c r="Q185" s="13">
        <v>6</v>
      </c>
      <c r="R185" s="22">
        <f t="shared" si="20"/>
        <v>98106</v>
      </c>
      <c r="S185" s="13">
        <v>2.5</v>
      </c>
      <c r="T185" s="13">
        <f t="shared" si="21"/>
        <v>40877.5</v>
      </c>
    </row>
    <row r="186" spans="1:20" s="12" customFormat="1" ht="21.95" customHeight="1">
      <c r="A186" s="19"/>
      <c r="B186" s="11">
        <f t="shared" si="23"/>
        <v>180</v>
      </c>
      <c r="C186" s="3">
        <v>2575.5320000000002</v>
      </c>
      <c r="D186" s="4" t="s">
        <v>196</v>
      </c>
      <c r="E186" s="5" t="s">
        <v>133</v>
      </c>
      <c r="F186" s="7">
        <v>676</v>
      </c>
      <c r="G186" s="13">
        <v>1.1000000000000001</v>
      </c>
      <c r="H186" s="13">
        <f t="shared" si="22"/>
        <v>743.6</v>
      </c>
      <c r="I186" s="13">
        <v>0.61</v>
      </c>
      <c r="J186" s="22">
        <f t="shared" si="16"/>
        <v>412.36</v>
      </c>
      <c r="K186" s="13">
        <v>0.6</v>
      </c>
      <c r="L186" s="22">
        <f t="shared" si="17"/>
        <v>405.59999999999997</v>
      </c>
      <c r="M186" s="13">
        <v>0.8</v>
      </c>
      <c r="N186" s="22">
        <f t="shared" si="18"/>
        <v>540.80000000000007</v>
      </c>
      <c r="O186" s="13">
        <v>1</v>
      </c>
      <c r="P186" s="22">
        <f t="shared" si="19"/>
        <v>676</v>
      </c>
      <c r="Q186" s="13">
        <v>0.6</v>
      </c>
      <c r="R186" s="22">
        <f t="shared" si="20"/>
        <v>405.59999999999997</v>
      </c>
      <c r="S186" s="13">
        <v>1.05</v>
      </c>
      <c r="T186" s="13">
        <f t="shared" si="21"/>
        <v>709.80000000000007</v>
      </c>
    </row>
    <row r="187" spans="1:20" s="12" customFormat="1" ht="21.95" customHeight="1">
      <c r="A187" s="19"/>
      <c r="B187" s="11">
        <f t="shared" si="23"/>
        <v>181</v>
      </c>
      <c r="C187" s="3">
        <v>2582.502</v>
      </c>
      <c r="D187" s="4" t="s">
        <v>121</v>
      </c>
      <c r="E187" s="5" t="s">
        <v>125</v>
      </c>
      <c r="F187" s="7">
        <v>200</v>
      </c>
      <c r="G187" s="13">
        <v>0.75</v>
      </c>
      <c r="H187" s="13">
        <f t="shared" si="22"/>
        <v>150</v>
      </c>
      <c r="I187" s="13">
        <v>1.28</v>
      </c>
      <c r="J187" s="22">
        <f t="shared" si="16"/>
        <v>256</v>
      </c>
      <c r="K187" s="13">
        <v>0.7</v>
      </c>
      <c r="L187" s="22">
        <f t="shared" si="17"/>
        <v>140</v>
      </c>
      <c r="M187" s="13">
        <v>0.65</v>
      </c>
      <c r="N187" s="22">
        <f t="shared" si="18"/>
        <v>130</v>
      </c>
      <c r="O187" s="13">
        <v>1.25</v>
      </c>
      <c r="P187" s="22">
        <f t="shared" si="19"/>
        <v>250</v>
      </c>
      <c r="Q187" s="13">
        <v>0.6</v>
      </c>
      <c r="R187" s="22">
        <f t="shared" si="20"/>
        <v>120</v>
      </c>
      <c r="S187" s="13">
        <v>0.62</v>
      </c>
      <c r="T187" s="13">
        <f t="shared" si="21"/>
        <v>124</v>
      </c>
    </row>
    <row r="188" spans="1:20" s="12" customFormat="1" ht="21.95" customHeight="1">
      <c r="A188" s="19"/>
      <c r="B188" s="11">
        <f t="shared" si="23"/>
        <v>182</v>
      </c>
      <c r="C188" s="3">
        <v>2582.502</v>
      </c>
      <c r="D188" s="4" t="s">
        <v>123</v>
      </c>
      <c r="E188" s="5" t="s">
        <v>125</v>
      </c>
      <c r="F188" s="7">
        <v>1050</v>
      </c>
      <c r="G188" s="13">
        <v>1.25</v>
      </c>
      <c r="H188" s="13">
        <f t="shared" si="22"/>
        <v>1312.5</v>
      </c>
      <c r="I188" s="13">
        <v>2.5499999999999998</v>
      </c>
      <c r="J188" s="22">
        <f t="shared" si="16"/>
        <v>2677.5</v>
      </c>
      <c r="K188" s="13">
        <v>1.4</v>
      </c>
      <c r="L188" s="22">
        <f t="shared" si="17"/>
        <v>1470</v>
      </c>
      <c r="M188" s="13">
        <v>1.25</v>
      </c>
      <c r="N188" s="22">
        <f t="shared" si="18"/>
        <v>1312.5</v>
      </c>
      <c r="O188" s="13">
        <v>2.5</v>
      </c>
      <c r="P188" s="22">
        <f t="shared" si="19"/>
        <v>2625</v>
      </c>
      <c r="Q188" s="13">
        <v>1.25</v>
      </c>
      <c r="R188" s="22">
        <f t="shared" si="20"/>
        <v>1312.5</v>
      </c>
      <c r="S188" s="13">
        <v>1.25</v>
      </c>
      <c r="T188" s="13">
        <f t="shared" si="21"/>
        <v>1312.5</v>
      </c>
    </row>
    <row r="189" spans="1:20" s="12" customFormat="1" ht="21.95" customHeight="1">
      <c r="A189" s="19"/>
      <c r="B189" s="11">
        <f t="shared" si="23"/>
        <v>183</v>
      </c>
      <c r="C189" s="3">
        <v>2582.502</v>
      </c>
      <c r="D189" s="4" t="s">
        <v>200</v>
      </c>
      <c r="E189" s="5" t="s">
        <v>125</v>
      </c>
      <c r="F189" s="7">
        <v>446</v>
      </c>
      <c r="G189" s="13">
        <v>16</v>
      </c>
      <c r="H189" s="13">
        <f t="shared" si="22"/>
        <v>7136</v>
      </c>
      <c r="I189" s="13">
        <v>22.95</v>
      </c>
      <c r="J189" s="22">
        <f t="shared" si="16"/>
        <v>10235.699999999999</v>
      </c>
      <c r="K189" s="13">
        <v>18</v>
      </c>
      <c r="L189" s="22">
        <f t="shared" si="17"/>
        <v>8028</v>
      </c>
      <c r="M189" s="13">
        <v>16</v>
      </c>
      <c r="N189" s="22">
        <f t="shared" si="18"/>
        <v>7136</v>
      </c>
      <c r="O189" s="13">
        <v>22.5</v>
      </c>
      <c r="P189" s="22">
        <f t="shared" si="19"/>
        <v>10035</v>
      </c>
      <c r="Q189" s="13">
        <v>17</v>
      </c>
      <c r="R189" s="22">
        <f t="shared" si="20"/>
        <v>7582</v>
      </c>
      <c r="S189" s="13">
        <v>16.2</v>
      </c>
      <c r="T189" s="13">
        <f t="shared" si="21"/>
        <v>7225.2</v>
      </c>
    </row>
    <row r="190" spans="1:20" s="12" customFormat="1" ht="21.95" customHeight="1">
      <c r="A190" s="19"/>
      <c r="B190" s="11">
        <f t="shared" si="23"/>
        <v>184</v>
      </c>
      <c r="C190" s="3">
        <v>2582.502</v>
      </c>
      <c r="D190" s="4" t="s">
        <v>122</v>
      </c>
      <c r="E190" s="5" t="s">
        <v>125</v>
      </c>
      <c r="F190" s="7">
        <v>207</v>
      </c>
      <c r="G190" s="13">
        <v>24</v>
      </c>
      <c r="H190" s="13">
        <f t="shared" si="22"/>
        <v>4968</v>
      </c>
      <c r="I190" s="13">
        <v>38.25</v>
      </c>
      <c r="J190" s="22">
        <f t="shared" si="16"/>
        <v>7917.75</v>
      </c>
      <c r="K190" s="13">
        <v>25.7</v>
      </c>
      <c r="L190" s="22">
        <f t="shared" si="17"/>
        <v>5319.9</v>
      </c>
      <c r="M190" s="13">
        <v>25</v>
      </c>
      <c r="N190" s="22">
        <f t="shared" si="18"/>
        <v>5175</v>
      </c>
      <c r="O190" s="13">
        <v>37.5</v>
      </c>
      <c r="P190" s="22">
        <f t="shared" si="19"/>
        <v>7762.5</v>
      </c>
      <c r="Q190" s="13">
        <v>24</v>
      </c>
      <c r="R190" s="22">
        <f t="shared" si="20"/>
        <v>4968</v>
      </c>
      <c r="S190" s="13">
        <v>23.3</v>
      </c>
      <c r="T190" s="13">
        <f t="shared" si="21"/>
        <v>4823.1000000000004</v>
      </c>
    </row>
    <row r="191" spans="1:20" s="12" customFormat="1" ht="21.95" customHeight="1">
      <c r="A191" s="19"/>
      <c r="B191" s="11">
        <f t="shared" si="23"/>
        <v>185</v>
      </c>
      <c r="C191" s="3">
        <v>2582.5030000000002</v>
      </c>
      <c r="D191" s="4" t="s">
        <v>197</v>
      </c>
      <c r="E191" s="5" t="s">
        <v>129</v>
      </c>
      <c r="F191" s="7">
        <v>630</v>
      </c>
      <c r="G191" s="13">
        <v>4.5</v>
      </c>
      <c r="H191" s="13">
        <f t="shared" si="22"/>
        <v>2835</v>
      </c>
      <c r="I191" s="13">
        <v>6.98</v>
      </c>
      <c r="J191" s="22">
        <f t="shared" si="16"/>
        <v>4397.4000000000005</v>
      </c>
      <c r="K191" s="13">
        <v>4.7</v>
      </c>
      <c r="L191" s="22">
        <f t="shared" si="17"/>
        <v>2961</v>
      </c>
      <c r="M191" s="13">
        <v>5</v>
      </c>
      <c r="N191" s="22">
        <f t="shared" si="18"/>
        <v>3150</v>
      </c>
      <c r="O191" s="13">
        <v>6.75</v>
      </c>
      <c r="P191" s="22">
        <f t="shared" si="19"/>
        <v>4252.5</v>
      </c>
      <c r="Q191" s="13">
        <v>4.4000000000000004</v>
      </c>
      <c r="R191" s="22">
        <f t="shared" si="20"/>
        <v>2772</v>
      </c>
      <c r="S191" s="13">
        <v>4.3</v>
      </c>
      <c r="T191" s="13">
        <f t="shared" si="21"/>
        <v>2709</v>
      </c>
    </row>
    <row r="192" spans="1:20" ht="20.100000000000001" customHeight="1">
      <c r="A192" s="14"/>
      <c r="B192" s="17"/>
      <c r="C192" s="3"/>
      <c r="D192" s="4"/>
      <c r="E192" s="5"/>
      <c r="F192" s="7"/>
      <c r="G192" s="20" t="s">
        <v>206</v>
      </c>
      <c r="H192" s="21">
        <f>SUM(H7:H191)</f>
        <v>6627107.2699999996</v>
      </c>
      <c r="I192" s="14"/>
      <c r="J192" s="22">
        <f>SUM(J7:J191)</f>
        <v>6668168.6100000003</v>
      </c>
      <c r="K192" s="14"/>
      <c r="L192" s="21">
        <f>SUM(L7:L191)</f>
        <v>8514152.200000003</v>
      </c>
      <c r="M192" s="14"/>
      <c r="N192" s="21">
        <f>SUM(N7:N191)</f>
        <v>7646295.0999999996</v>
      </c>
      <c r="O192" s="14"/>
      <c r="P192" s="21">
        <f>SUM(P7:P191)</f>
        <v>7775568.2599999998</v>
      </c>
      <c r="Q192" s="14"/>
      <c r="R192" s="21">
        <f>SUM(R7:R191)</f>
        <v>7573499.9800000004</v>
      </c>
      <c r="S192" s="25"/>
      <c r="T192" s="25">
        <f>SUM(T7:T191)</f>
        <v>7296409.9199999999</v>
      </c>
    </row>
    <row r="193" spans="1:20" ht="20.100000000000001" customHeight="1">
      <c r="A193" s="14"/>
      <c r="B193" s="17"/>
      <c r="C193" s="14"/>
      <c r="D193" s="14"/>
      <c r="E193" s="14"/>
      <c r="F193" s="14"/>
      <c r="G193" s="14"/>
      <c r="H193" s="21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spans="1:20" ht="24" customHeight="1">
      <c r="A194" s="14"/>
      <c r="B194" s="17"/>
      <c r="C194" s="14"/>
      <c r="D194" s="14"/>
      <c r="E194" s="14"/>
      <c r="F194" s="14"/>
      <c r="G194" s="24"/>
      <c r="H194" s="25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spans="1:20">
      <c r="B195" s="2"/>
    </row>
    <row r="196" spans="1:20">
      <c r="B196" s="2"/>
    </row>
    <row r="197" spans="1:20">
      <c r="B197" s="2"/>
    </row>
    <row r="198" spans="1:20">
      <c r="B198" s="2"/>
    </row>
    <row r="199" spans="1:20">
      <c r="B199" s="2"/>
    </row>
    <row r="200" spans="1:20">
      <c r="B200" s="2"/>
    </row>
    <row r="201" spans="1:20">
      <c r="B201" s="2"/>
    </row>
    <row r="202" spans="1:20">
      <c r="B202" s="2"/>
    </row>
    <row r="203" spans="1:20">
      <c r="B203" s="2"/>
    </row>
    <row r="204" spans="1:20">
      <c r="B204" s="2"/>
    </row>
    <row r="205" spans="1:20">
      <c r="B205" s="2"/>
    </row>
    <row r="206" spans="1:20">
      <c r="B206" s="2"/>
    </row>
    <row r="207" spans="1:20">
      <c r="B207" s="2"/>
    </row>
    <row r="208" spans="1:20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</sheetData>
  <mergeCells count="7">
    <mergeCell ref="S4:T4"/>
    <mergeCell ref="I4:J4"/>
    <mergeCell ref="G4:H4"/>
    <mergeCell ref="Q4:R4"/>
    <mergeCell ref="O4:P4"/>
    <mergeCell ref="M4:N4"/>
    <mergeCell ref="K4:L4"/>
  </mergeCells>
  <phoneticPr fontId="0" type="noConversion"/>
  <printOptions horizontalCentered="1"/>
  <pageMargins left="0.4" right="0.4" top="0.6" bottom="0.4" header="0" footer="0"/>
  <pageSetup paperSize="17" scale="53" fitToHeight="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TAB</vt:lpstr>
      <vt:lpstr>'BID TAB'!Print_Area</vt:lpstr>
      <vt:lpstr>'BID TAB'!Print_Titles</vt:lpstr>
    </vt:vector>
  </TitlesOfParts>
  <Company>LHB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Jeaneen Kratsch</dc:creator>
  <cp:lastModifiedBy>jhorn</cp:lastModifiedBy>
  <cp:lastPrinted>2011-10-13T15:39:12Z</cp:lastPrinted>
  <dcterms:created xsi:type="dcterms:W3CDTF">1998-06-09T13:28:39Z</dcterms:created>
  <dcterms:modified xsi:type="dcterms:W3CDTF">2011-11-28T21:51:41Z</dcterms:modified>
</cp:coreProperties>
</file>