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FINANCE\PURCHASING\Bids, RFPs, Contracts &amp; Agreements\2018\18-16AA Duluth Seaway Port Authority Expansion\"/>
    </mc:Choice>
  </mc:AlternateContent>
  <bookViews>
    <workbookView xWindow="0" yWindow="0" windowWidth="28800" windowHeight="12285" tabRatio="607"/>
  </bookViews>
  <sheets>
    <sheet name="City Proj No 1717" sheetId="30" r:id="rId1"/>
  </sheets>
  <definedNames>
    <definedName name="_xlnm.Print_Area" localSheetId="0">'City Proj No 1717'!$A$1:$G$71</definedName>
    <definedName name="_xlnm.Print_Titles" localSheetId="0">'City Proj No 1717'!$1:$1</definedName>
  </definedNames>
  <calcPr calcId="162913"/>
</workbook>
</file>

<file path=xl/calcChain.xml><?xml version="1.0" encoding="utf-8"?>
<calcChain xmlns="http://schemas.openxmlformats.org/spreadsheetml/2006/main">
  <c r="G70" i="30" l="1"/>
  <c r="G3" i="30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2" i="30"/>
  <c r="A3" i="30" l="1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9" i="30" l="1"/>
  <c r="A68" i="30"/>
</calcChain>
</file>

<file path=xl/sharedStrings.xml><?xml version="1.0" encoding="utf-8"?>
<sst xmlns="http://schemas.openxmlformats.org/spreadsheetml/2006/main" count="154" uniqueCount="88">
  <si>
    <t>LUMP SUM</t>
  </si>
  <si>
    <t>EACH</t>
  </si>
  <si>
    <t>MOBILIZATION</t>
  </si>
  <si>
    <t>TON</t>
  </si>
  <si>
    <t>TRAFFIC CONTROL</t>
  </si>
  <si>
    <t>LIN FT</t>
  </si>
  <si>
    <t>SQ YD</t>
  </si>
  <si>
    <t>SQ FT</t>
  </si>
  <si>
    <t>SAWING CONCRETE PAVEMENT (FULL DEPTH)</t>
  </si>
  <si>
    <t>Description</t>
  </si>
  <si>
    <t>Unit</t>
  </si>
  <si>
    <t>Est. Qty</t>
  </si>
  <si>
    <t>Unit Price</t>
  </si>
  <si>
    <t>Total Price</t>
  </si>
  <si>
    <t>Line No.</t>
  </si>
  <si>
    <t xml:space="preserve">Spec. No. </t>
  </si>
  <si>
    <t>ACRE</t>
  </si>
  <si>
    <t>TOTAL:</t>
  </si>
  <si>
    <t>CU YD</t>
  </si>
  <si>
    <t>POUND</t>
  </si>
  <si>
    <t>STORM DRAIN INLET PROTECTION</t>
  </si>
  <si>
    <t>STABILIZED CONSTRUCTION EXIT</t>
  </si>
  <si>
    <t>AGGREGATE BASE (CV) CLASS 5</t>
  </si>
  <si>
    <t>GALLON</t>
  </si>
  <si>
    <t>GUARD SHACK</t>
  </si>
  <si>
    <t>COMMON EXCAVATION</t>
  </si>
  <si>
    <t>CRUSHED CONCRETE</t>
  </si>
  <si>
    <t>BITUMINOUS MATERIAL FOR TACK COAT</t>
  </si>
  <si>
    <t>TYPE SP 12.5 WEARING COURSE MIXTURE (3,F)</t>
  </si>
  <si>
    <t>TYPE SP 19 NON-WEARING COURSE MIXTURE (3,B)</t>
  </si>
  <si>
    <t>CONCRETE STRUCTURE DES. SHELTER SLAB</t>
  </si>
  <si>
    <t>6" PERF PVC PIPE DRAIN</t>
  </si>
  <si>
    <t>8" GALVANIZED STEEL PIPE</t>
  </si>
  <si>
    <t>2545.502</t>
  </si>
  <si>
    <t>LIGHTING UNIT TYPE SPECIAL</t>
  </si>
  <si>
    <t>LIGHT FOUNDATION DESIGN SPECIAL</t>
  </si>
  <si>
    <t>SERVICE CABINET</t>
  </si>
  <si>
    <t>SERVICE EQUIPMENT</t>
  </si>
  <si>
    <t>EQUIPMENT PAD</t>
  </si>
  <si>
    <t>HANDHOLE</t>
  </si>
  <si>
    <t>2545.503</t>
  </si>
  <si>
    <t>2" NON-METALLIC CONDUIT</t>
  </si>
  <si>
    <t>3" NON-METALLIC CONDUIT</t>
  </si>
  <si>
    <t xml:space="preserve">3" RIGID STEEL CONDUIT </t>
  </si>
  <si>
    <t>UNDERGROUND WIRE 1/C 4 AWG</t>
  </si>
  <si>
    <t>UNDERGROUND WIRE 1/C 6 AWG</t>
  </si>
  <si>
    <t>RECEPTACLE STANCHION</t>
  </si>
  <si>
    <t>VEHICULAR GATE - 20 FT ROLLER</t>
  </si>
  <si>
    <t>INSTALL VEHICULAR GATE</t>
  </si>
  <si>
    <t>INSTALL CHAIN LINK FENCE</t>
  </si>
  <si>
    <t>SEDIMENT CONTROL LOG TYPE WOOD CHIP</t>
  </si>
  <si>
    <t>EROSION CONTROL BLANKET, CATEGORY 3N</t>
  </si>
  <si>
    <t>SEEDING</t>
  </si>
  <si>
    <t>MULCH MATERIAL TYPE 1</t>
  </si>
  <si>
    <t>SALVAGE HYDRANT &amp; VALVE</t>
  </si>
  <si>
    <t>REMOVE HYDRANT</t>
  </si>
  <si>
    <t>REMOVE LIGHTING UNIT</t>
  </si>
  <si>
    <t>ABANDON WATER MAIN</t>
  </si>
  <si>
    <t>SALVAGE BUMPING POST</t>
  </si>
  <si>
    <t>SALVAGE VEHICULAR GATE</t>
  </si>
  <si>
    <t>REMOVE VEHICULAR GATE</t>
  </si>
  <si>
    <t>REMOVE CONCRETE TRANSFORMER PAD</t>
  </si>
  <si>
    <t>SALVAGE CHAIN LINK FENCE</t>
  </si>
  <si>
    <t>REMOVE RAILROAD TRACK</t>
  </si>
  <si>
    <t>SALVAGE PIPE CULVERT</t>
  </si>
  <si>
    <t>REMOVE CONCRETE PAVEMENT</t>
  </si>
  <si>
    <t>BIAXIAL GEOGRID</t>
  </si>
  <si>
    <t>8" SCH. 40 STEEL PIPE CULVERT</t>
  </si>
  <si>
    <t>INSTALL 15" RC PIPE CULVERT</t>
  </si>
  <si>
    <t>CONNECT TO EXISTING WATER MAIN</t>
  </si>
  <si>
    <t>CONNECT TO EXISTING HYDRANT LEAD</t>
  </si>
  <si>
    <t>INSTALL HYDRANT &amp; VALVE</t>
  </si>
  <si>
    <t>8" GATE VALVE AND BOX</t>
  </si>
  <si>
    <t>6" DIPS HDPE WATERMAIN SDR 11</t>
  </si>
  <si>
    <t>8" DIPS HPDE WATERMAIN SDR 11 (DIRECTIONAL DRILLED)</t>
  </si>
  <si>
    <t>12" STEEL CASING PIPE</t>
  </si>
  <si>
    <t>DUCTILE IRON FITTINGS</t>
  </si>
  <si>
    <t>DRAINAGE STRUCTURE DESIGN H</t>
  </si>
  <si>
    <t>CONNECT TO EXISTING RAILROAD TRACK</t>
  </si>
  <si>
    <t>NO. 9 TURNOUT</t>
  </si>
  <si>
    <t>INSTALL BUMPING POST</t>
  </si>
  <si>
    <t>BUMPING POST</t>
  </si>
  <si>
    <t>RAILROAD TRACK</t>
  </si>
  <si>
    <t>RAILROAD CROSSING - PERMANENT (CONCRETE)</t>
  </si>
  <si>
    <t>RAILROAD CROSSING - PERMANENT (TIMBER)</t>
  </si>
  <si>
    <t>FLANGEWAY ANGLE</t>
  </si>
  <si>
    <t>``</t>
  </si>
  <si>
    <t>TEMPORARY AGGREGATE SURFACING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</si>
</sst>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</cellStyleXfs>
  <cellXfs count="7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4" fontId="2" fillId="0" borderId="0" xfId="2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2" fillId="0" borderId="1" xfId="5" applyFont="1" applyFill="1" applyBorder="1" applyAlignment="1">
      <alignment horizontal="center" vertical="center"/>
    </xf>
    <xf numFmtId="0" fontId="0" fillId="0" borderId="0" xfId="0" applyBorder="1"/>
    <xf numFmtId="0" fontId="2" fillId="0" borderId="0" xfId="5" applyFont="1" applyFill="1" applyBorder="1" applyAlignment="1">
      <alignment horizontal="center" vertical="center"/>
    </xf>
    <xf numFmtId="44" fontId="2" fillId="0" borderId="0" xfId="2" applyFont="1" applyFill="1" applyBorder="1" applyAlignment="1"/>
    <xf numFmtId="0" fontId="5" fillId="0" borderId="0" xfId="5" applyFont="1" applyFill="1" applyBorder="1" applyAlignment="1">
      <alignment horizontal="center" vertical="center"/>
    </xf>
    <xf numFmtId="164" fontId="5" fillId="0" borderId="0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/>
    </xf>
    <xf numFmtId="44" fontId="5" fillId="0" borderId="0" xfId="3" applyFont="1" applyFill="1" applyBorder="1" applyAlignment="1">
      <alignment horizontal="center"/>
    </xf>
    <xf numFmtId="44" fontId="7" fillId="0" borderId="0" xfId="2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2" fillId="0" borderId="0" xfId="5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2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center"/>
    </xf>
    <xf numFmtId="44" fontId="3" fillId="0" borderId="0" xfId="0" applyNumberFormat="1" applyFont="1" applyFill="1" applyBorder="1"/>
    <xf numFmtId="0" fontId="0" fillId="0" borderId="0" xfId="0" applyFill="1" applyBorder="1"/>
    <xf numFmtId="1" fontId="2" fillId="0" borderId="0" xfId="5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" fontId="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4" fontId="2" fillId="0" borderId="0" xfId="0" applyNumberFormat="1" applyFont="1" applyBorder="1"/>
    <xf numFmtId="0" fontId="2" fillId="0" borderId="0" xfId="5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/>
    <xf numFmtId="0" fontId="2" fillId="0" borderId="5" xfId="5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7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0" fontId="3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4" fontId="2" fillId="0" borderId="2" xfId="2" applyFont="1" applyFill="1" applyBorder="1" applyAlignment="1">
      <alignment vertical="center"/>
    </xf>
    <xf numFmtId="41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</xf>
    <xf numFmtId="43" fontId="1" fillId="0" borderId="1" xfId="7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3" fontId="1" fillId="0" borderId="1" xfId="7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 applyAlignment="1" applyProtection="1">
      <alignment horizontal="left" vertical="center"/>
    </xf>
    <xf numFmtId="43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44" fontId="2" fillId="0" borderId="1" xfId="0" applyNumberFormat="1" applyFont="1" applyFill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</cellXfs>
  <cellStyles count="8">
    <cellStyle name="Comma" xfId="1" builtinId="3"/>
    <cellStyle name="Currency" xfId="2" builtinId="4"/>
    <cellStyle name="Currency 2" xfId="3"/>
    <cellStyle name="Currency 3" xfId="4"/>
    <cellStyle name="Normal" xfId="0" builtinId="0"/>
    <cellStyle name="Normal 2" xfId="5"/>
    <cellStyle name="Normal 3" xfId="6"/>
    <cellStyle name="Normal_97105WB" xfId="7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zoomScale="85" zoomScaleNormal="85" zoomScaleSheetLayoutView="80" workbookViewId="0">
      <selection activeCell="G2" sqref="G2"/>
    </sheetView>
  </sheetViews>
  <sheetFormatPr defaultRowHeight="12.75" x14ac:dyDescent="0.2"/>
  <cols>
    <col min="1" max="1" width="6.7109375" customWidth="1"/>
    <col min="2" max="2" width="15.7109375" customWidth="1"/>
    <col min="3" max="3" width="85.7109375" customWidth="1"/>
    <col min="4" max="4" width="13.5703125" customWidth="1"/>
    <col min="5" max="5" width="15" customWidth="1"/>
    <col min="6" max="6" width="12.7109375" customWidth="1"/>
    <col min="7" max="7" width="32.7109375" customWidth="1"/>
    <col min="11" max="11" width="43.5703125" bestFit="1" customWidth="1"/>
    <col min="12" max="12" width="10.85546875" bestFit="1" customWidth="1"/>
    <col min="13" max="13" width="10.28515625" bestFit="1" customWidth="1"/>
    <col min="14" max="14" width="12.7109375" bestFit="1" customWidth="1"/>
    <col min="15" max="15" width="11.28515625" bestFit="1" customWidth="1"/>
    <col min="16" max="16" width="12.5703125" bestFit="1" customWidth="1"/>
    <col min="17" max="17" width="16.5703125" bestFit="1" customWidth="1"/>
  </cols>
  <sheetData>
    <row r="1" spans="1:20" ht="36" customHeight="1" thickBot="1" x14ac:dyDescent="0.25">
      <c r="A1" s="53" t="s">
        <v>14</v>
      </c>
      <c r="B1" s="58" t="s">
        <v>15</v>
      </c>
      <c r="C1" s="58" t="s">
        <v>9</v>
      </c>
      <c r="D1" s="58" t="s">
        <v>10</v>
      </c>
      <c r="E1" s="59" t="s">
        <v>11</v>
      </c>
      <c r="F1" s="59" t="s">
        <v>12</v>
      </c>
      <c r="G1" s="59" t="s">
        <v>13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s="38" customFormat="1" ht="21.95" customHeight="1" thickTop="1" x14ac:dyDescent="0.2">
      <c r="A2" s="46">
        <v>1</v>
      </c>
      <c r="B2" s="62">
        <v>2021.501</v>
      </c>
      <c r="C2" s="61" t="s">
        <v>2</v>
      </c>
      <c r="D2" s="64" t="s">
        <v>0</v>
      </c>
      <c r="E2" s="65">
        <v>1</v>
      </c>
      <c r="F2" s="74"/>
      <c r="G2" s="75">
        <f>E2*F2</f>
        <v>0</v>
      </c>
      <c r="H2" s="17"/>
      <c r="I2" s="9"/>
      <c r="J2" s="17"/>
      <c r="K2" s="32"/>
      <c r="L2" s="9"/>
      <c r="M2" s="33"/>
      <c r="N2" s="34"/>
      <c r="O2" s="35"/>
      <c r="P2" s="36"/>
      <c r="Q2" s="37"/>
      <c r="R2" s="36"/>
      <c r="S2" s="36"/>
      <c r="T2" s="36"/>
    </row>
    <row r="3" spans="1:20" s="38" customFormat="1" ht="21.95" customHeight="1" x14ac:dyDescent="0.2">
      <c r="A3" s="7">
        <f>A2+1</f>
        <v>2</v>
      </c>
      <c r="B3" s="62">
        <v>2100.6010000000001</v>
      </c>
      <c r="C3" s="61" t="s">
        <v>24</v>
      </c>
      <c r="D3" s="66" t="s">
        <v>0</v>
      </c>
      <c r="E3" s="65">
        <v>1</v>
      </c>
      <c r="F3" s="74"/>
      <c r="G3" s="75">
        <f t="shared" ref="G3:G66" si="0">E3*F3</f>
        <v>0</v>
      </c>
      <c r="H3" s="17"/>
      <c r="I3" s="9"/>
      <c r="J3" s="39"/>
      <c r="K3" s="40"/>
      <c r="L3" s="41"/>
      <c r="M3" s="42"/>
      <c r="N3" s="34"/>
      <c r="O3" s="35"/>
      <c r="P3" s="36"/>
      <c r="Q3" s="37"/>
      <c r="R3" s="36"/>
      <c r="S3" s="36"/>
      <c r="T3" s="36"/>
    </row>
    <row r="4" spans="1:20" s="38" customFormat="1" ht="21.95" customHeight="1" x14ac:dyDescent="0.2">
      <c r="A4" s="7">
        <f t="shared" ref="A4:A68" si="1">A3+1</f>
        <v>3</v>
      </c>
      <c r="B4" s="62">
        <v>2104.502</v>
      </c>
      <c r="C4" s="61" t="s">
        <v>54</v>
      </c>
      <c r="D4" s="66" t="s">
        <v>1</v>
      </c>
      <c r="E4" s="65">
        <v>1</v>
      </c>
      <c r="F4" s="74"/>
      <c r="G4" s="75">
        <f t="shared" si="0"/>
        <v>0</v>
      </c>
      <c r="H4" s="17"/>
      <c r="I4" s="9"/>
      <c r="J4" s="39"/>
      <c r="K4" s="40"/>
      <c r="L4" s="41"/>
      <c r="M4" s="42"/>
      <c r="N4" s="34"/>
      <c r="O4" s="35"/>
      <c r="P4" s="36"/>
      <c r="Q4" s="37"/>
      <c r="R4" s="36"/>
      <c r="S4" s="36"/>
      <c r="T4" s="36"/>
    </row>
    <row r="5" spans="1:20" s="38" customFormat="1" ht="21.95" customHeight="1" x14ac:dyDescent="0.2">
      <c r="A5" s="7">
        <f t="shared" si="1"/>
        <v>4</v>
      </c>
      <c r="B5" s="62">
        <v>2104.502</v>
      </c>
      <c r="C5" s="61" t="s">
        <v>55</v>
      </c>
      <c r="D5" s="66" t="s">
        <v>1</v>
      </c>
      <c r="E5" s="65">
        <v>1</v>
      </c>
      <c r="F5" s="74"/>
      <c r="G5" s="75">
        <f t="shared" si="0"/>
        <v>0</v>
      </c>
      <c r="H5" s="17"/>
      <c r="I5" s="9"/>
      <c r="J5" s="39"/>
      <c r="K5" s="40"/>
      <c r="L5" s="41"/>
      <c r="M5" s="42"/>
      <c r="N5" s="34"/>
      <c r="O5" s="35"/>
      <c r="P5" s="36"/>
      <c r="Q5" s="37"/>
      <c r="R5" s="36"/>
      <c r="S5" s="36"/>
      <c r="T5" s="36"/>
    </row>
    <row r="6" spans="1:20" s="38" customFormat="1" ht="21.95" customHeight="1" x14ac:dyDescent="0.2">
      <c r="A6" s="7">
        <f t="shared" si="1"/>
        <v>5</v>
      </c>
      <c r="B6" s="62">
        <v>2104.502</v>
      </c>
      <c r="C6" s="61" t="s">
        <v>56</v>
      </c>
      <c r="D6" s="66" t="s">
        <v>1</v>
      </c>
      <c r="E6" s="65">
        <v>3</v>
      </c>
      <c r="F6" s="74"/>
      <c r="G6" s="75">
        <f t="shared" si="0"/>
        <v>0</v>
      </c>
      <c r="H6" s="17"/>
      <c r="I6" s="9"/>
      <c r="J6" s="41"/>
      <c r="K6" s="43"/>
      <c r="L6" s="41"/>
      <c r="M6" s="44"/>
      <c r="N6" s="34"/>
      <c r="O6" s="35"/>
      <c r="P6" s="36"/>
      <c r="Q6" s="37"/>
      <c r="R6" s="36"/>
      <c r="S6" s="36"/>
      <c r="T6" s="36"/>
    </row>
    <row r="7" spans="1:20" s="38" customFormat="1" ht="21.95" customHeight="1" x14ac:dyDescent="0.2">
      <c r="A7" s="7">
        <f t="shared" si="1"/>
        <v>6</v>
      </c>
      <c r="B7" s="62">
        <v>2104.502</v>
      </c>
      <c r="C7" s="61" t="s">
        <v>57</v>
      </c>
      <c r="D7" s="66" t="s">
        <v>1</v>
      </c>
      <c r="E7" s="65">
        <v>1</v>
      </c>
      <c r="F7" s="74"/>
      <c r="G7" s="75">
        <f t="shared" si="0"/>
        <v>0</v>
      </c>
      <c r="H7" s="17"/>
      <c r="I7" s="9"/>
      <c r="J7" s="41"/>
      <c r="K7" s="43"/>
      <c r="L7" s="41"/>
      <c r="M7" s="44"/>
      <c r="N7" s="34"/>
      <c r="O7" s="35"/>
      <c r="P7" s="36"/>
      <c r="Q7" s="37"/>
      <c r="R7" s="36"/>
      <c r="S7" s="36"/>
      <c r="T7" s="36"/>
    </row>
    <row r="8" spans="1:20" s="38" customFormat="1" ht="21.95" customHeight="1" x14ac:dyDescent="0.2">
      <c r="A8" s="7">
        <f t="shared" si="1"/>
        <v>7</v>
      </c>
      <c r="B8" s="62">
        <v>2104.502</v>
      </c>
      <c r="C8" s="61" t="s">
        <v>58</v>
      </c>
      <c r="D8" s="66" t="s">
        <v>1</v>
      </c>
      <c r="E8" s="65">
        <v>1</v>
      </c>
      <c r="F8" s="74"/>
      <c r="G8" s="75">
        <f t="shared" si="0"/>
        <v>0</v>
      </c>
      <c r="H8" s="17"/>
      <c r="I8" s="9"/>
      <c r="J8" s="41"/>
      <c r="K8" s="43"/>
      <c r="L8" s="41"/>
      <c r="M8" s="44"/>
      <c r="N8" s="34"/>
      <c r="O8" s="35"/>
      <c r="P8" s="36"/>
      <c r="Q8" s="37"/>
      <c r="R8" s="36"/>
      <c r="S8" s="36"/>
      <c r="T8" s="36"/>
    </row>
    <row r="9" spans="1:20" s="38" customFormat="1" ht="21.95" customHeight="1" x14ac:dyDescent="0.2">
      <c r="A9" s="7">
        <f t="shared" si="1"/>
        <v>8</v>
      </c>
      <c r="B9" s="62">
        <v>2104.502</v>
      </c>
      <c r="C9" s="61" t="s">
        <v>59</v>
      </c>
      <c r="D9" s="66" t="s">
        <v>1</v>
      </c>
      <c r="E9" s="65">
        <v>2</v>
      </c>
      <c r="F9" s="74"/>
      <c r="G9" s="75">
        <f t="shared" si="0"/>
        <v>0</v>
      </c>
      <c r="H9" s="17"/>
      <c r="I9" s="9"/>
      <c r="J9" s="41"/>
      <c r="K9" s="43"/>
      <c r="L9" s="41"/>
      <c r="M9" s="44"/>
      <c r="N9" s="34"/>
      <c r="O9" s="35"/>
      <c r="P9" s="36"/>
      <c r="Q9" s="37"/>
      <c r="R9" s="36"/>
      <c r="S9" s="36"/>
      <c r="T9" s="36"/>
    </row>
    <row r="10" spans="1:20" s="38" customFormat="1" ht="21.95" customHeight="1" x14ac:dyDescent="0.2">
      <c r="A10" s="7">
        <f t="shared" si="1"/>
        <v>9</v>
      </c>
      <c r="B10" s="62">
        <v>2104.502</v>
      </c>
      <c r="C10" s="61" t="s">
        <v>60</v>
      </c>
      <c r="D10" s="66" t="s">
        <v>1</v>
      </c>
      <c r="E10" s="65">
        <v>1</v>
      </c>
      <c r="F10" s="74"/>
      <c r="G10" s="75">
        <f t="shared" si="0"/>
        <v>0</v>
      </c>
      <c r="H10" s="17"/>
      <c r="I10" s="9"/>
      <c r="J10" s="41"/>
      <c r="K10" s="43"/>
      <c r="L10" s="41"/>
      <c r="M10" s="44"/>
      <c r="N10" s="34"/>
      <c r="O10" s="35"/>
      <c r="P10" s="36"/>
      <c r="Q10" s="37"/>
      <c r="R10" s="36"/>
      <c r="S10" s="36"/>
      <c r="T10" s="36"/>
    </row>
    <row r="11" spans="1:20" s="38" customFormat="1" ht="21.95" customHeight="1" x14ac:dyDescent="0.2">
      <c r="A11" s="7">
        <f t="shared" si="1"/>
        <v>10</v>
      </c>
      <c r="B11" s="62">
        <v>2104.502</v>
      </c>
      <c r="C11" s="61" t="s">
        <v>61</v>
      </c>
      <c r="D11" s="66" t="s">
        <v>1</v>
      </c>
      <c r="E11" s="65">
        <v>4</v>
      </c>
      <c r="F11" s="74"/>
      <c r="G11" s="75">
        <f t="shared" si="0"/>
        <v>0</v>
      </c>
      <c r="H11" s="17"/>
      <c r="I11" s="9"/>
      <c r="J11" s="41"/>
      <c r="K11" s="43"/>
      <c r="L11" s="41"/>
      <c r="M11" s="44"/>
      <c r="N11" s="34"/>
      <c r="O11" s="35"/>
      <c r="P11" s="36"/>
      <c r="Q11" s="37"/>
      <c r="R11" s="36"/>
      <c r="S11" s="36"/>
      <c r="T11" s="36"/>
    </row>
    <row r="12" spans="1:20" s="38" customFormat="1" ht="21.95" customHeight="1" x14ac:dyDescent="0.2">
      <c r="A12" s="7">
        <f t="shared" si="1"/>
        <v>11</v>
      </c>
      <c r="B12" s="62">
        <v>2104.5030000000002</v>
      </c>
      <c r="C12" s="61" t="s">
        <v>62</v>
      </c>
      <c r="D12" s="66" t="s">
        <v>5</v>
      </c>
      <c r="E12" s="65">
        <v>1065</v>
      </c>
      <c r="F12" s="74"/>
      <c r="G12" s="75">
        <f t="shared" si="0"/>
        <v>0</v>
      </c>
      <c r="H12" s="17"/>
      <c r="I12" s="9"/>
      <c r="J12" s="41"/>
      <c r="K12" s="43"/>
      <c r="L12" s="41"/>
      <c r="M12" s="44"/>
      <c r="N12" s="34"/>
      <c r="O12" s="35"/>
      <c r="P12" s="36"/>
      <c r="Q12" s="37"/>
      <c r="R12" s="36"/>
      <c r="S12" s="36"/>
      <c r="T12" s="36"/>
    </row>
    <row r="13" spans="1:20" s="38" customFormat="1" ht="21.95" customHeight="1" x14ac:dyDescent="0.2">
      <c r="A13" s="7">
        <f t="shared" si="1"/>
        <v>12</v>
      </c>
      <c r="B13" s="62">
        <v>2104.5030000000002</v>
      </c>
      <c r="C13" s="61" t="s">
        <v>8</v>
      </c>
      <c r="D13" s="66" t="s">
        <v>5</v>
      </c>
      <c r="E13" s="65">
        <v>760</v>
      </c>
      <c r="F13" s="74"/>
      <c r="G13" s="75">
        <f t="shared" si="0"/>
        <v>0</v>
      </c>
      <c r="H13" s="17"/>
      <c r="I13" s="9"/>
      <c r="J13" s="41"/>
      <c r="K13" s="72" t="s">
        <v>86</v>
      </c>
      <c r="L13" s="41"/>
      <c r="M13" s="44"/>
      <c r="N13" s="34"/>
      <c r="O13" s="35"/>
      <c r="P13" s="36"/>
      <c r="Q13" s="37"/>
      <c r="R13" s="36"/>
      <c r="S13" s="36"/>
      <c r="T13" s="36"/>
    </row>
    <row r="14" spans="1:20" s="38" customFormat="1" ht="21.95" customHeight="1" x14ac:dyDescent="0.2">
      <c r="A14" s="7">
        <f t="shared" si="1"/>
        <v>13</v>
      </c>
      <c r="B14" s="62">
        <v>2104.5030000000002</v>
      </c>
      <c r="C14" s="61" t="s">
        <v>63</v>
      </c>
      <c r="D14" s="66" t="s">
        <v>5</v>
      </c>
      <c r="E14" s="65">
        <v>96</v>
      </c>
      <c r="F14" s="74"/>
      <c r="G14" s="75">
        <f t="shared" si="0"/>
        <v>0</v>
      </c>
      <c r="H14" s="17"/>
      <c r="I14" s="9"/>
      <c r="J14" s="41"/>
      <c r="K14" s="43"/>
      <c r="L14" s="41"/>
      <c r="M14" s="44"/>
      <c r="N14" s="34"/>
      <c r="O14" s="35"/>
      <c r="P14" s="36"/>
      <c r="Q14" s="37"/>
      <c r="R14" s="36"/>
      <c r="S14" s="36"/>
      <c r="T14" s="36"/>
    </row>
    <row r="15" spans="1:20" s="38" customFormat="1" ht="21.95" customHeight="1" x14ac:dyDescent="0.2">
      <c r="A15" s="7">
        <f t="shared" si="1"/>
        <v>14</v>
      </c>
      <c r="B15" s="62">
        <v>2104.5030000000002</v>
      </c>
      <c r="C15" s="61" t="s">
        <v>64</v>
      </c>
      <c r="D15" s="66" t="s">
        <v>5</v>
      </c>
      <c r="E15" s="65">
        <v>98</v>
      </c>
      <c r="F15" s="74"/>
      <c r="G15" s="75">
        <f t="shared" si="0"/>
        <v>0</v>
      </c>
      <c r="H15" s="17"/>
      <c r="I15" s="9"/>
      <c r="J15" s="41"/>
      <c r="K15" s="43"/>
      <c r="L15" s="41"/>
      <c r="M15" s="44"/>
      <c r="N15" s="34"/>
      <c r="O15" s="35"/>
      <c r="P15" s="36"/>
      <c r="Q15" s="37"/>
      <c r="R15" s="36"/>
      <c r="S15" s="36"/>
      <c r="T15" s="36"/>
    </row>
    <row r="16" spans="1:20" s="38" customFormat="1" ht="21.95" customHeight="1" x14ac:dyDescent="0.2">
      <c r="A16" s="7">
        <f t="shared" si="1"/>
        <v>15</v>
      </c>
      <c r="B16" s="62">
        <v>2104.518</v>
      </c>
      <c r="C16" s="61" t="s">
        <v>65</v>
      </c>
      <c r="D16" s="66" t="s">
        <v>7</v>
      </c>
      <c r="E16" s="65">
        <v>11800</v>
      </c>
      <c r="F16" s="74"/>
      <c r="G16" s="75">
        <f t="shared" si="0"/>
        <v>0</v>
      </c>
      <c r="H16" s="17"/>
      <c r="I16" s="9"/>
      <c r="J16" s="41"/>
      <c r="K16" s="43"/>
      <c r="L16" s="41"/>
      <c r="M16" s="44"/>
      <c r="N16" s="34"/>
      <c r="O16" s="35"/>
      <c r="P16" s="36"/>
      <c r="Q16" s="37"/>
      <c r="R16" s="36"/>
      <c r="S16" s="36"/>
      <c r="T16" s="36"/>
    </row>
    <row r="17" spans="1:20" s="38" customFormat="1" ht="21.95" customHeight="1" x14ac:dyDescent="0.2">
      <c r="A17" s="7">
        <f t="shared" si="1"/>
        <v>16</v>
      </c>
      <c r="B17" s="62">
        <v>2105.6039999999998</v>
      </c>
      <c r="C17" s="61" t="s">
        <v>66</v>
      </c>
      <c r="D17" s="66" t="s">
        <v>6</v>
      </c>
      <c r="E17" s="65">
        <v>4000</v>
      </c>
      <c r="F17" s="74"/>
      <c r="G17" s="75">
        <f t="shared" si="0"/>
        <v>0</v>
      </c>
      <c r="H17" s="17"/>
      <c r="I17" s="9"/>
      <c r="J17" s="41"/>
      <c r="K17" s="43"/>
      <c r="L17" s="41"/>
      <c r="M17" s="44"/>
      <c r="N17" s="34"/>
      <c r="O17" s="35"/>
      <c r="P17" s="36"/>
      <c r="Q17" s="37"/>
      <c r="R17" s="36"/>
      <c r="S17" s="36"/>
      <c r="T17" s="36"/>
    </row>
    <row r="18" spans="1:20" s="38" customFormat="1" ht="21.95" customHeight="1" x14ac:dyDescent="0.2">
      <c r="A18" s="7">
        <f t="shared" si="1"/>
        <v>17</v>
      </c>
      <c r="B18" s="62">
        <v>2105.5070000000001</v>
      </c>
      <c r="C18" s="61" t="s">
        <v>25</v>
      </c>
      <c r="D18" s="66" t="s">
        <v>18</v>
      </c>
      <c r="E18" s="65">
        <v>3200</v>
      </c>
      <c r="F18" s="74"/>
      <c r="G18" s="75">
        <f t="shared" si="0"/>
        <v>0</v>
      </c>
      <c r="H18" s="17"/>
      <c r="I18" s="9"/>
      <c r="J18" s="41"/>
      <c r="K18" s="43"/>
      <c r="L18" s="41"/>
      <c r="M18" s="44"/>
      <c r="N18" s="34"/>
      <c r="O18" s="35"/>
      <c r="P18" s="36"/>
      <c r="Q18" s="37"/>
      <c r="R18" s="36"/>
      <c r="S18" s="36"/>
      <c r="T18" s="36"/>
    </row>
    <row r="19" spans="1:20" s="38" customFormat="1" ht="21.95" customHeight="1" x14ac:dyDescent="0.2">
      <c r="A19" s="7">
        <f t="shared" si="1"/>
        <v>18</v>
      </c>
      <c r="B19" s="67">
        <v>2211.5070000000001</v>
      </c>
      <c r="C19" s="68" t="s">
        <v>22</v>
      </c>
      <c r="D19" s="64" t="s">
        <v>18</v>
      </c>
      <c r="E19" s="65">
        <v>1800</v>
      </c>
      <c r="F19" s="74"/>
      <c r="G19" s="75">
        <f t="shared" si="0"/>
        <v>0</v>
      </c>
      <c r="H19" s="17"/>
      <c r="I19" s="9"/>
      <c r="J19" s="41"/>
      <c r="K19" s="43"/>
      <c r="L19" s="41"/>
      <c r="M19" s="44"/>
      <c r="N19" s="34"/>
      <c r="O19" s="35"/>
      <c r="P19" s="36"/>
      <c r="Q19" s="37"/>
      <c r="R19" s="36"/>
      <c r="S19" s="36"/>
      <c r="T19" s="36"/>
    </row>
    <row r="20" spans="1:20" s="38" customFormat="1" ht="21.95" customHeight="1" x14ac:dyDescent="0.2">
      <c r="A20" s="7">
        <f t="shared" si="1"/>
        <v>19</v>
      </c>
      <c r="B20" s="67">
        <v>2211.607</v>
      </c>
      <c r="C20" s="68" t="s">
        <v>26</v>
      </c>
      <c r="D20" s="64" t="s">
        <v>18</v>
      </c>
      <c r="E20" s="65">
        <v>2700</v>
      </c>
      <c r="F20" s="74"/>
      <c r="G20" s="75">
        <f t="shared" si="0"/>
        <v>0</v>
      </c>
      <c r="H20" s="17"/>
      <c r="I20" s="9"/>
      <c r="J20" s="41"/>
      <c r="K20" s="43"/>
      <c r="L20" s="41"/>
      <c r="M20" s="44"/>
      <c r="N20" s="34"/>
      <c r="O20" s="35"/>
      <c r="P20" s="36"/>
      <c r="Q20" s="37"/>
      <c r="R20" s="36"/>
      <c r="S20" s="36"/>
      <c r="T20" s="36"/>
    </row>
    <row r="21" spans="1:20" s="38" customFormat="1" ht="21.95" customHeight="1" x14ac:dyDescent="0.2">
      <c r="A21" s="7">
        <f t="shared" si="1"/>
        <v>20</v>
      </c>
      <c r="B21" s="67">
        <v>2357.5059999999999</v>
      </c>
      <c r="C21" s="68" t="s">
        <v>27</v>
      </c>
      <c r="D21" s="64" t="s">
        <v>23</v>
      </c>
      <c r="E21" s="65">
        <v>3600</v>
      </c>
      <c r="F21" s="74"/>
      <c r="G21" s="75">
        <f t="shared" si="0"/>
        <v>0</v>
      </c>
      <c r="H21" s="17"/>
      <c r="I21" s="9"/>
      <c r="J21" s="41"/>
      <c r="K21" s="43"/>
      <c r="L21" s="41"/>
      <c r="M21" s="44"/>
      <c r="N21" s="34"/>
      <c r="O21" s="35"/>
      <c r="P21" s="36"/>
      <c r="Q21" s="37"/>
      <c r="R21" s="36"/>
      <c r="S21" s="36"/>
      <c r="T21" s="36"/>
    </row>
    <row r="22" spans="1:20" s="38" customFormat="1" ht="21.95" customHeight="1" x14ac:dyDescent="0.2">
      <c r="A22" s="7">
        <f t="shared" si="1"/>
        <v>21</v>
      </c>
      <c r="B22" s="67">
        <v>2360.509</v>
      </c>
      <c r="C22" s="68" t="s">
        <v>28</v>
      </c>
      <c r="D22" s="64" t="s">
        <v>3</v>
      </c>
      <c r="E22" s="65">
        <v>3650</v>
      </c>
      <c r="F22" s="74"/>
      <c r="G22" s="75">
        <f t="shared" si="0"/>
        <v>0</v>
      </c>
      <c r="H22" s="17"/>
      <c r="I22" s="9"/>
      <c r="J22" s="41"/>
      <c r="K22" s="43"/>
      <c r="L22" s="41"/>
      <c r="M22" s="44"/>
      <c r="N22" s="34"/>
      <c r="O22" s="35"/>
      <c r="P22" s="36"/>
      <c r="Q22" s="37"/>
      <c r="R22" s="36"/>
      <c r="S22" s="36"/>
      <c r="T22" s="36"/>
    </row>
    <row r="23" spans="1:20" s="38" customFormat="1" ht="21.95" customHeight="1" x14ac:dyDescent="0.2">
      <c r="A23" s="7">
        <f t="shared" si="1"/>
        <v>22</v>
      </c>
      <c r="B23" s="67">
        <v>2360.509</v>
      </c>
      <c r="C23" s="68" t="s">
        <v>29</v>
      </c>
      <c r="D23" s="64" t="s">
        <v>3</v>
      </c>
      <c r="E23" s="65">
        <v>9950</v>
      </c>
      <c r="F23" s="74"/>
      <c r="G23" s="75">
        <f t="shared" si="0"/>
        <v>0</v>
      </c>
      <c r="H23" s="17"/>
      <c r="I23" s="9"/>
      <c r="J23" s="41"/>
      <c r="K23" s="43"/>
      <c r="L23" s="41"/>
      <c r="M23" s="44"/>
      <c r="N23" s="34"/>
      <c r="O23" s="35"/>
      <c r="P23" s="36"/>
      <c r="Q23" s="37"/>
      <c r="R23" s="36"/>
      <c r="S23" s="36"/>
      <c r="T23" s="36"/>
    </row>
    <row r="24" spans="1:20" s="38" customFormat="1" ht="21.95" customHeight="1" x14ac:dyDescent="0.2">
      <c r="A24" s="7">
        <f t="shared" si="1"/>
        <v>23</v>
      </c>
      <c r="B24" s="67">
        <v>2411.502</v>
      </c>
      <c r="C24" s="68" t="s">
        <v>30</v>
      </c>
      <c r="D24" s="64" t="s">
        <v>1</v>
      </c>
      <c r="E24" s="65">
        <v>1</v>
      </c>
      <c r="F24" s="74"/>
      <c r="G24" s="75">
        <f t="shared" si="0"/>
        <v>0</v>
      </c>
      <c r="H24" s="17"/>
      <c r="I24" s="9"/>
      <c r="J24" s="41"/>
      <c r="K24" s="43"/>
      <c r="L24" s="41"/>
      <c r="M24" s="44"/>
      <c r="N24" s="34"/>
      <c r="O24" s="35"/>
      <c r="P24" s="36"/>
      <c r="Q24" s="37"/>
      <c r="R24" s="36"/>
      <c r="S24" s="36"/>
      <c r="T24" s="36"/>
    </row>
    <row r="25" spans="1:20" s="38" customFormat="1" ht="21.95" customHeight="1" x14ac:dyDescent="0.2">
      <c r="A25" s="7">
        <f t="shared" si="1"/>
        <v>24</v>
      </c>
      <c r="B25" s="62">
        <v>2501.5030000000002</v>
      </c>
      <c r="C25" s="61" t="s">
        <v>67</v>
      </c>
      <c r="D25" s="66" t="s">
        <v>5</v>
      </c>
      <c r="E25" s="65">
        <v>199</v>
      </c>
      <c r="F25" s="74"/>
      <c r="G25" s="75">
        <f t="shared" si="0"/>
        <v>0</v>
      </c>
      <c r="H25" s="17"/>
      <c r="I25" s="9"/>
      <c r="J25" s="41"/>
      <c r="K25" s="43"/>
      <c r="L25" s="41"/>
      <c r="M25" s="44"/>
      <c r="N25" s="34"/>
      <c r="O25" s="35"/>
      <c r="P25" s="36"/>
      <c r="Q25" s="37"/>
      <c r="R25" s="36"/>
      <c r="S25" s="36"/>
      <c r="T25" s="36"/>
    </row>
    <row r="26" spans="1:20" s="38" customFormat="1" ht="21.95" customHeight="1" x14ac:dyDescent="0.2">
      <c r="A26" s="7">
        <f t="shared" si="1"/>
        <v>25</v>
      </c>
      <c r="B26" s="62">
        <v>2501.5030000000002</v>
      </c>
      <c r="C26" s="61" t="s">
        <v>68</v>
      </c>
      <c r="D26" s="66" t="s">
        <v>5</v>
      </c>
      <c r="E26" s="65">
        <v>98</v>
      </c>
      <c r="F26" s="74"/>
      <c r="G26" s="75">
        <f t="shared" si="0"/>
        <v>0</v>
      </c>
      <c r="H26" s="17"/>
      <c r="I26" s="9"/>
      <c r="J26" s="41"/>
      <c r="K26" s="43"/>
      <c r="L26" s="41"/>
      <c r="M26" s="44"/>
      <c r="N26" s="34"/>
      <c r="O26" s="35"/>
      <c r="P26" s="36"/>
      <c r="Q26" s="37"/>
      <c r="R26" s="36"/>
      <c r="S26" s="36"/>
      <c r="T26" s="36"/>
    </row>
    <row r="27" spans="1:20" s="38" customFormat="1" ht="21.95" customHeight="1" x14ac:dyDescent="0.2">
      <c r="A27" s="7">
        <f t="shared" si="1"/>
        <v>26</v>
      </c>
      <c r="B27" s="62">
        <v>2502.5030000000002</v>
      </c>
      <c r="C27" s="61" t="s">
        <v>31</v>
      </c>
      <c r="D27" s="66" t="s">
        <v>5</v>
      </c>
      <c r="E27" s="65">
        <v>2118</v>
      </c>
      <c r="F27" s="74"/>
      <c r="G27" s="75">
        <f t="shared" si="0"/>
        <v>0</v>
      </c>
      <c r="H27" s="17"/>
      <c r="I27" s="9"/>
      <c r="J27" s="41"/>
      <c r="K27" s="43"/>
      <c r="L27" s="41"/>
      <c r="M27" s="44"/>
      <c r="N27" s="34"/>
      <c r="O27" s="35"/>
      <c r="P27" s="36"/>
      <c r="Q27" s="37"/>
      <c r="R27" s="36"/>
      <c r="S27" s="36"/>
      <c r="T27" s="36"/>
    </row>
    <row r="28" spans="1:20" s="38" customFormat="1" ht="21.95" customHeight="1" x14ac:dyDescent="0.2">
      <c r="A28" s="7">
        <f t="shared" si="1"/>
        <v>27</v>
      </c>
      <c r="B28" s="62">
        <v>2502.5030000000002</v>
      </c>
      <c r="C28" s="61" t="s">
        <v>32</v>
      </c>
      <c r="D28" s="66" t="s">
        <v>5</v>
      </c>
      <c r="E28" s="65">
        <v>12</v>
      </c>
      <c r="F28" s="74"/>
      <c r="G28" s="75">
        <f t="shared" si="0"/>
        <v>0</v>
      </c>
      <c r="H28" s="17"/>
      <c r="I28" s="9"/>
      <c r="J28" s="41"/>
      <c r="K28" s="43"/>
      <c r="L28" s="41"/>
      <c r="M28" s="44"/>
      <c r="N28" s="34"/>
      <c r="O28" s="35"/>
      <c r="P28" s="36"/>
      <c r="Q28" s="37"/>
      <c r="R28" s="36"/>
      <c r="S28" s="36"/>
      <c r="T28" s="36"/>
    </row>
    <row r="29" spans="1:20" s="38" customFormat="1" ht="21.95" customHeight="1" x14ac:dyDescent="0.2">
      <c r="A29" s="7">
        <f t="shared" si="1"/>
        <v>28</v>
      </c>
      <c r="B29" s="62">
        <v>2504.6019999999999</v>
      </c>
      <c r="C29" s="61" t="s">
        <v>69</v>
      </c>
      <c r="D29" s="63" t="s">
        <v>1</v>
      </c>
      <c r="E29" s="65">
        <v>2</v>
      </c>
      <c r="F29" s="74"/>
      <c r="G29" s="75">
        <f t="shared" si="0"/>
        <v>0</v>
      </c>
      <c r="H29" s="17"/>
      <c r="I29" s="9"/>
      <c r="J29" s="41"/>
      <c r="K29" s="43"/>
      <c r="L29" s="41"/>
      <c r="M29" s="44"/>
      <c r="N29" s="34"/>
      <c r="O29" s="35"/>
      <c r="P29" s="36"/>
      <c r="Q29" s="37"/>
      <c r="R29" s="36"/>
      <c r="S29" s="36"/>
      <c r="T29" s="36"/>
    </row>
    <row r="30" spans="1:20" s="38" customFormat="1" ht="21.95" customHeight="1" x14ac:dyDescent="0.2">
      <c r="A30" s="7">
        <f t="shared" si="1"/>
        <v>29</v>
      </c>
      <c r="B30" s="62">
        <v>2504.6019999999999</v>
      </c>
      <c r="C30" s="61" t="s">
        <v>70</v>
      </c>
      <c r="D30" s="63" t="s">
        <v>1</v>
      </c>
      <c r="E30" s="65">
        <v>2</v>
      </c>
      <c r="F30" s="74"/>
      <c r="G30" s="75">
        <f t="shared" si="0"/>
        <v>0</v>
      </c>
      <c r="H30" s="17"/>
      <c r="I30" s="9"/>
      <c r="J30" s="41"/>
      <c r="K30" s="43"/>
      <c r="L30" s="41"/>
      <c r="M30" s="44"/>
      <c r="N30" s="34"/>
      <c r="O30" s="35"/>
      <c r="P30" s="36"/>
      <c r="Q30" s="37"/>
      <c r="R30" s="36"/>
      <c r="S30" s="36"/>
      <c r="T30" s="36"/>
    </row>
    <row r="31" spans="1:20" s="38" customFormat="1" ht="21.95" customHeight="1" x14ac:dyDescent="0.2">
      <c r="A31" s="7">
        <f t="shared" si="1"/>
        <v>30</v>
      </c>
      <c r="B31" s="62">
        <v>2504.6019999999999</v>
      </c>
      <c r="C31" s="61" t="s">
        <v>71</v>
      </c>
      <c r="D31" s="63" t="s">
        <v>1</v>
      </c>
      <c r="E31" s="65">
        <v>1</v>
      </c>
      <c r="F31" s="74"/>
      <c r="G31" s="75">
        <f t="shared" si="0"/>
        <v>0</v>
      </c>
      <c r="H31" s="17"/>
      <c r="I31" s="9"/>
      <c r="J31" s="41"/>
      <c r="K31" s="43"/>
      <c r="L31" s="41"/>
      <c r="M31" s="44"/>
      <c r="N31" s="34"/>
      <c r="O31" s="35"/>
      <c r="P31" s="36"/>
      <c r="Q31" s="37"/>
      <c r="R31" s="36"/>
      <c r="S31" s="36"/>
      <c r="T31" s="36"/>
    </row>
    <row r="32" spans="1:20" s="38" customFormat="1" ht="21.95" customHeight="1" x14ac:dyDescent="0.2">
      <c r="A32" s="7">
        <f t="shared" si="1"/>
        <v>31</v>
      </c>
      <c r="B32" s="62">
        <v>2504.6019999999999</v>
      </c>
      <c r="C32" s="61" t="s">
        <v>72</v>
      </c>
      <c r="D32" s="66" t="s">
        <v>1</v>
      </c>
      <c r="E32" s="65">
        <v>2</v>
      </c>
      <c r="F32" s="74"/>
      <c r="G32" s="75">
        <f t="shared" si="0"/>
        <v>0</v>
      </c>
      <c r="H32" s="17"/>
      <c r="I32" s="9"/>
      <c r="J32" s="41"/>
      <c r="K32" s="43"/>
      <c r="L32" s="41"/>
      <c r="M32" s="44"/>
      <c r="N32" s="34"/>
      <c r="O32" s="35"/>
      <c r="P32" s="36"/>
      <c r="Q32" s="37"/>
      <c r="R32" s="36"/>
      <c r="S32" s="36"/>
      <c r="T32" s="36"/>
    </row>
    <row r="33" spans="1:20" s="38" customFormat="1" ht="21.95" customHeight="1" x14ac:dyDescent="0.2">
      <c r="A33" s="7">
        <f t="shared" si="1"/>
        <v>32</v>
      </c>
      <c r="B33" s="62">
        <v>2504.6030000000001</v>
      </c>
      <c r="C33" s="61" t="s">
        <v>73</v>
      </c>
      <c r="D33" s="66" t="s">
        <v>5</v>
      </c>
      <c r="E33" s="65">
        <v>84</v>
      </c>
      <c r="F33" s="74"/>
      <c r="G33" s="75">
        <f t="shared" si="0"/>
        <v>0</v>
      </c>
      <c r="H33" s="17"/>
      <c r="I33" s="9"/>
      <c r="J33" s="41"/>
      <c r="K33" s="43"/>
      <c r="L33" s="41"/>
      <c r="M33" s="44"/>
      <c r="N33" s="34"/>
      <c r="O33" s="35"/>
      <c r="P33" s="36"/>
      <c r="Q33" s="37"/>
      <c r="R33" s="36"/>
      <c r="S33" s="36"/>
      <c r="T33" s="36"/>
    </row>
    <row r="34" spans="1:20" s="38" customFormat="1" ht="21.95" customHeight="1" x14ac:dyDescent="0.2">
      <c r="A34" s="7">
        <f t="shared" si="1"/>
        <v>33</v>
      </c>
      <c r="B34" s="62">
        <v>2504.6030000000001</v>
      </c>
      <c r="C34" s="61" t="s">
        <v>74</v>
      </c>
      <c r="D34" s="66" t="s">
        <v>5</v>
      </c>
      <c r="E34" s="65">
        <v>759</v>
      </c>
      <c r="F34" s="74"/>
      <c r="G34" s="75">
        <f t="shared" si="0"/>
        <v>0</v>
      </c>
      <c r="H34" s="17"/>
      <c r="I34" s="9"/>
      <c r="J34" s="41"/>
      <c r="K34" s="43"/>
      <c r="L34" s="41"/>
      <c r="M34" s="44"/>
      <c r="N34" s="34"/>
      <c r="O34" s="35"/>
      <c r="P34" s="36"/>
      <c r="Q34" s="37"/>
      <c r="R34" s="36"/>
      <c r="S34" s="36"/>
      <c r="T34" s="36"/>
    </row>
    <row r="35" spans="1:20" s="38" customFormat="1" ht="21.95" customHeight="1" x14ac:dyDescent="0.2">
      <c r="A35" s="7">
        <f t="shared" si="1"/>
        <v>34</v>
      </c>
      <c r="B35" s="62">
        <v>2504.6030000000001</v>
      </c>
      <c r="C35" s="61" t="s">
        <v>75</v>
      </c>
      <c r="D35" s="66" t="s">
        <v>5</v>
      </c>
      <c r="E35" s="65">
        <v>50</v>
      </c>
      <c r="F35" s="74"/>
      <c r="G35" s="75">
        <f t="shared" si="0"/>
        <v>0</v>
      </c>
      <c r="H35" s="17"/>
      <c r="I35" s="9"/>
      <c r="J35" s="41"/>
      <c r="K35" s="43"/>
      <c r="L35" s="41"/>
      <c r="M35" s="44"/>
      <c r="N35" s="34"/>
      <c r="O35" s="35"/>
      <c r="P35" s="36"/>
      <c r="Q35" s="37"/>
      <c r="R35" s="36"/>
      <c r="S35" s="36"/>
      <c r="T35" s="36"/>
    </row>
    <row r="36" spans="1:20" s="38" customFormat="1" ht="21.95" customHeight="1" x14ac:dyDescent="0.2">
      <c r="A36" s="7">
        <f t="shared" si="1"/>
        <v>35</v>
      </c>
      <c r="B36" s="62">
        <v>2504.6080000000002</v>
      </c>
      <c r="C36" s="61" t="s">
        <v>76</v>
      </c>
      <c r="D36" s="66" t="s">
        <v>19</v>
      </c>
      <c r="E36" s="65">
        <v>130</v>
      </c>
      <c r="F36" s="74"/>
      <c r="G36" s="75">
        <f t="shared" si="0"/>
        <v>0</v>
      </c>
      <c r="H36" s="17"/>
      <c r="I36" s="9"/>
      <c r="J36" s="41"/>
      <c r="K36" s="43"/>
      <c r="L36" s="41"/>
      <c r="M36" s="44"/>
      <c r="N36" s="34"/>
      <c r="O36" s="35"/>
      <c r="P36" s="36"/>
      <c r="Q36" s="37"/>
      <c r="R36" s="36"/>
      <c r="S36" s="36"/>
      <c r="T36" s="36"/>
    </row>
    <row r="37" spans="1:20" s="38" customFormat="1" ht="21.95" customHeight="1" x14ac:dyDescent="0.2">
      <c r="A37" s="7">
        <f t="shared" si="1"/>
        <v>36</v>
      </c>
      <c r="B37" s="62">
        <v>2506.502</v>
      </c>
      <c r="C37" s="61" t="s">
        <v>77</v>
      </c>
      <c r="D37" s="66" t="s">
        <v>1</v>
      </c>
      <c r="E37" s="65">
        <v>8</v>
      </c>
      <c r="F37" s="74"/>
      <c r="G37" s="75">
        <f t="shared" si="0"/>
        <v>0</v>
      </c>
      <c r="H37" s="17"/>
      <c r="I37" s="9"/>
      <c r="J37" s="41"/>
      <c r="K37" s="43"/>
      <c r="L37" s="41"/>
      <c r="M37" s="44"/>
      <c r="N37" s="34"/>
      <c r="O37" s="35"/>
      <c r="P37" s="36"/>
      <c r="Q37" s="37"/>
      <c r="R37" s="36"/>
      <c r="S37" s="36"/>
      <c r="T37" s="36"/>
    </row>
    <row r="38" spans="1:20" s="38" customFormat="1" ht="21.95" customHeight="1" x14ac:dyDescent="0.2">
      <c r="A38" s="7">
        <f t="shared" si="1"/>
        <v>37</v>
      </c>
      <c r="B38" s="62">
        <v>2540.6019999999999</v>
      </c>
      <c r="C38" s="61" t="s">
        <v>78</v>
      </c>
      <c r="D38" s="66" t="s">
        <v>1</v>
      </c>
      <c r="E38" s="65">
        <v>2</v>
      </c>
      <c r="F38" s="74"/>
      <c r="G38" s="75">
        <f t="shared" si="0"/>
        <v>0</v>
      </c>
      <c r="H38" s="17"/>
      <c r="I38" s="9"/>
      <c r="J38" s="41"/>
      <c r="K38" s="43"/>
      <c r="L38" s="41"/>
      <c r="M38" s="44"/>
      <c r="N38" s="34"/>
      <c r="O38" s="35"/>
      <c r="P38" s="36"/>
      <c r="Q38" s="37"/>
      <c r="R38" s="36"/>
      <c r="S38" s="36"/>
      <c r="T38" s="36"/>
    </row>
    <row r="39" spans="1:20" s="38" customFormat="1" ht="21.95" customHeight="1" x14ac:dyDescent="0.2">
      <c r="A39" s="7">
        <f t="shared" si="1"/>
        <v>38</v>
      </c>
      <c r="B39" s="62">
        <v>2540.6019999999999</v>
      </c>
      <c r="C39" s="61" t="s">
        <v>79</v>
      </c>
      <c r="D39" s="66" t="s">
        <v>1</v>
      </c>
      <c r="E39" s="65">
        <v>1</v>
      </c>
      <c r="F39" s="74"/>
      <c r="G39" s="75">
        <f t="shared" si="0"/>
        <v>0</v>
      </c>
      <c r="H39" s="17"/>
      <c r="I39" s="9"/>
      <c r="J39" s="41"/>
      <c r="K39" s="43"/>
      <c r="L39" s="41"/>
      <c r="M39" s="44"/>
      <c r="N39" s="34"/>
      <c r="O39" s="35"/>
      <c r="P39" s="36"/>
      <c r="Q39" s="37"/>
      <c r="R39" s="36"/>
      <c r="S39" s="36"/>
      <c r="T39" s="36"/>
    </row>
    <row r="40" spans="1:20" s="38" customFormat="1" ht="21.95" customHeight="1" x14ac:dyDescent="0.2">
      <c r="A40" s="7">
        <f t="shared" si="1"/>
        <v>39</v>
      </c>
      <c r="B40" s="62">
        <v>2540.6019999999999</v>
      </c>
      <c r="C40" s="61" t="s">
        <v>80</v>
      </c>
      <c r="D40" s="66" t="s">
        <v>1</v>
      </c>
      <c r="E40" s="65">
        <v>1</v>
      </c>
      <c r="F40" s="74"/>
      <c r="G40" s="75">
        <f t="shared" si="0"/>
        <v>0</v>
      </c>
      <c r="H40" s="17"/>
      <c r="I40" s="9"/>
      <c r="J40" s="41"/>
      <c r="K40" s="43"/>
      <c r="L40" s="41"/>
      <c r="M40" s="44"/>
      <c r="N40" s="34"/>
      <c r="O40" s="35"/>
      <c r="P40" s="36"/>
      <c r="Q40" s="37"/>
      <c r="R40" s="36"/>
      <c r="S40" s="36"/>
      <c r="T40" s="36"/>
    </row>
    <row r="41" spans="1:20" s="38" customFormat="1" ht="21.95" customHeight="1" x14ac:dyDescent="0.2">
      <c r="A41" s="7">
        <f t="shared" si="1"/>
        <v>40</v>
      </c>
      <c r="B41" s="62">
        <v>2540.6019999999999</v>
      </c>
      <c r="C41" s="61" t="s">
        <v>81</v>
      </c>
      <c r="D41" s="66" t="s">
        <v>1</v>
      </c>
      <c r="E41" s="65">
        <v>1</v>
      </c>
      <c r="F41" s="74"/>
      <c r="G41" s="75">
        <f t="shared" si="0"/>
        <v>0</v>
      </c>
      <c r="H41" s="17"/>
      <c r="I41" s="9"/>
      <c r="J41" s="41"/>
      <c r="K41" s="43"/>
      <c r="L41" s="41"/>
      <c r="M41" s="44"/>
      <c r="N41" s="34"/>
      <c r="O41" s="35"/>
      <c r="P41" s="36"/>
      <c r="Q41" s="37"/>
      <c r="R41" s="36"/>
      <c r="S41" s="36"/>
      <c r="T41" s="36"/>
    </row>
    <row r="42" spans="1:20" s="38" customFormat="1" ht="21.95" customHeight="1" x14ac:dyDescent="0.2">
      <c r="A42" s="7">
        <f t="shared" si="1"/>
        <v>41</v>
      </c>
      <c r="B42" s="67">
        <v>2540.6030000000001</v>
      </c>
      <c r="C42" s="68" t="s">
        <v>82</v>
      </c>
      <c r="D42" s="66" t="s">
        <v>5</v>
      </c>
      <c r="E42" s="65">
        <v>2510</v>
      </c>
      <c r="F42" s="74"/>
      <c r="G42" s="75">
        <f t="shared" si="0"/>
        <v>0</v>
      </c>
      <c r="H42" s="17"/>
      <c r="I42" s="9"/>
      <c r="J42" s="41"/>
      <c r="K42" s="43"/>
      <c r="L42" s="41"/>
      <c r="M42" s="44"/>
      <c r="N42" s="34"/>
      <c r="O42" s="35"/>
      <c r="P42" s="36"/>
      <c r="Q42" s="37"/>
      <c r="R42" s="36"/>
      <c r="S42" s="36"/>
      <c r="T42" s="36"/>
    </row>
    <row r="43" spans="1:20" s="38" customFormat="1" ht="21.95" customHeight="1" x14ac:dyDescent="0.2">
      <c r="A43" s="7">
        <f t="shared" si="1"/>
        <v>42</v>
      </c>
      <c r="B43" s="67">
        <v>2540.6030000000001</v>
      </c>
      <c r="C43" s="69" t="s">
        <v>83</v>
      </c>
      <c r="D43" s="66" t="s">
        <v>5</v>
      </c>
      <c r="E43" s="65">
        <v>448</v>
      </c>
      <c r="F43" s="74"/>
      <c r="G43" s="75">
        <f t="shared" si="0"/>
        <v>0</v>
      </c>
      <c r="H43" s="17"/>
      <c r="I43" s="9"/>
      <c r="J43" s="41"/>
      <c r="K43" s="43"/>
      <c r="L43" s="41"/>
      <c r="M43" s="44"/>
      <c r="N43" s="34"/>
      <c r="O43" s="35"/>
      <c r="P43" s="36"/>
      <c r="Q43" s="37"/>
      <c r="R43" s="36"/>
      <c r="S43" s="36"/>
      <c r="T43" s="36"/>
    </row>
    <row r="44" spans="1:20" s="38" customFormat="1" ht="21.95" customHeight="1" x14ac:dyDescent="0.2">
      <c r="A44" s="7">
        <f t="shared" si="1"/>
        <v>43</v>
      </c>
      <c r="B44" s="67">
        <v>2540.6030000000001</v>
      </c>
      <c r="C44" s="69" t="s">
        <v>84</v>
      </c>
      <c r="D44" s="66" t="s">
        <v>5</v>
      </c>
      <c r="E44" s="65">
        <v>32</v>
      </c>
      <c r="F44" s="74"/>
      <c r="G44" s="75">
        <f t="shared" si="0"/>
        <v>0</v>
      </c>
      <c r="H44" s="17"/>
      <c r="I44" s="9"/>
      <c r="J44" s="41"/>
      <c r="K44" s="43"/>
      <c r="L44" s="41"/>
      <c r="M44" s="44"/>
      <c r="N44" s="34"/>
      <c r="O44" s="35"/>
      <c r="P44" s="36"/>
      <c r="Q44" s="37"/>
      <c r="R44" s="36"/>
      <c r="S44" s="36"/>
      <c r="T44" s="36"/>
    </row>
    <row r="45" spans="1:20" s="38" customFormat="1" ht="21.95" customHeight="1" x14ac:dyDescent="0.2">
      <c r="A45" s="7">
        <f t="shared" si="1"/>
        <v>44</v>
      </c>
      <c r="B45" s="67">
        <v>2540.6030000000001</v>
      </c>
      <c r="C45" s="69" t="s">
        <v>85</v>
      </c>
      <c r="D45" s="66" t="s">
        <v>5</v>
      </c>
      <c r="E45" s="65">
        <v>418</v>
      </c>
      <c r="F45" s="74"/>
      <c r="G45" s="75">
        <f t="shared" si="0"/>
        <v>0</v>
      </c>
      <c r="H45" s="17"/>
      <c r="I45" s="9"/>
      <c r="J45" s="41"/>
      <c r="K45" s="43"/>
      <c r="L45" s="41"/>
      <c r="M45" s="44"/>
      <c r="N45" s="34"/>
      <c r="O45" s="35"/>
      <c r="P45" s="36"/>
      <c r="Q45" s="37"/>
      <c r="R45" s="36"/>
      <c r="S45" s="36"/>
      <c r="T45" s="36"/>
    </row>
    <row r="46" spans="1:20" s="38" customFormat="1" ht="21.95" customHeight="1" x14ac:dyDescent="0.2">
      <c r="A46" s="7">
        <f t="shared" si="1"/>
        <v>45</v>
      </c>
      <c r="B46" s="67" t="s">
        <v>33</v>
      </c>
      <c r="C46" s="69" t="s">
        <v>34</v>
      </c>
      <c r="D46" s="66" t="s">
        <v>1</v>
      </c>
      <c r="E46" s="65">
        <v>2</v>
      </c>
      <c r="F46" s="74"/>
      <c r="G46" s="75">
        <f t="shared" si="0"/>
        <v>0</v>
      </c>
      <c r="H46" s="17"/>
      <c r="I46" s="9"/>
      <c r="J46" s="41"/>
      <c r="K46" s="43"/>
      <c r="L46" s="41"/>
      <c r="M46" s="44"/>
      <c r="N46" s="34"/>
      <c r="O46" s="35"/>
      <c r="P46" s="36"/>
      <c r="Q46" s="37"/>
      <c r="R46" s="36"/>
      <c r="S46" s="36"/>
      <c r="T46" s="36"/>
    </row>
    <row r="47" spans="1:20" s="38" customFormat="1" ht="21.95" customHeight="1" x14ac:dyDescent="0.2">
      <c r="A47" s="7">
        <f t="shared" si="1"/>
        <v>46</v>
      </c>
      <c r="B47" s="67" t="s">
        <v>33</v>
      </c>
      <c r="C47" s="69" t="s">
        <v>35</v>
      </c>
      <c r="D47" s="66" t="s">
        <v>1</v>
      </c>
      <c r="E47" s="65">
        <v>2</v>
      </c>
      <c r="F47" s="74"/>
      <c r="G47" s="75">
        <f t="shared" si="0"/>
        <v>0</v>
      </c>
      <c r="H47" s="17"/>
      <c r="I47" s="9"/>
      <c r="J47" s="41"/>
      <c r="K47" s="43"/>
      <c r="L47" s="41"/>
      <c r="M47" s="44"/>
      <c r="N47" s="34"/>
      <c r="O47" s="35"/>
      <c r="P47" s="36"/>
      <c r="Q47" s="37"/>
      <c r="R47" s="36"/>
      <c r="S47" s="36"/>
      <c r="T47" s="36"/>
    </row>
    <row r="48" spans="1:20" s="38" customFormat="1" ht="21.95" customHeight="1" x14ac:dyDescent="0.2">
      <c r="A48" s="7">
        <f t="shared" si="1"/>
        <v>47</v>
      </c>
      <c r="B48" s="67" t="s">
        <v>33</v>
      </c>
      <c r="C48" s="69" t="s">
        <v>36</v>
      </c>
      <c r="D48" s="66" t="s">
        <v>1</v>
      </c>
      <c r="E48" s="65">
        <v>1</v>
      </c>
      <c r="F48" s="74"/>
      <c r="G48" s="75">
        <f t="shared" si="0"/>
        <v>0</v>
      </c>
      <c r="H48" s="17"/>
      <c r="I48" s="9"/>
      <c r="J48" s="41"/>
      <c r="K48" s="43"/>
      <c r="L48" s="41"/>
      <c r="M48" s="44"/>
      <c r="N48" s="34"/>
      <c r="O48" s="35"/>
      <c r="P48" s="36"/>
      <c r="Q48" s="37"/>
      <c r="R48" s="36"/>
      <c r="S48" s="36"/>
      <c r="T48" s="36"/>
    </row>
    <row r="49" spans="1:20" s="38" customFormat="1" ht="21.95" customHeight="1" x14ac:dyDescent="0.2">
      <c r="A49" s="7">
        <f t="shared" si="1"/>
        <v>48</v>
      </c>
      <c r="B49" s="67" t="s">
        <v>33</v>
      </c>
      <c r="C49" s="69" t="s">
        <v>37</v>
      </c>
      <c r="D49" s="66" t="s">
        <v>1</v>
      </c>
      <c r="E49" s="65">
        <v>1</v>
      </c>
      <c r="F49" s="74"/>
      <c r="G49" s="75">
        <f t="shared" si="0"/>
        <v>0</v>
      </c>
      <c r="H49" s="17"/>
      <c r="I49" s="9"/>
      <c r="J49" s="41"/>
      <c r="K49" s="43"/>
      <c r="L49" s="41"/>
      <c r="M49" s="44"/>
      <c r="N49" s="34"/>
      <c r="O49" s="35"/>
      <c r="P49" s="36"/>
      <c r="Q49" s="37"/>
      <c r="R49" s="36"/>
      <c r="S49" s="36"/>
      <c r="T49" s="36"/>
    </row>
    <row r="50" spans="1:20" s="38" customFormat="1" ht="21.95" customHeight="1" x14ac:dyDescent="0.2">
      <c r="A50" s="7">
        <f t="shared" si="1"/>
        <v>49</v>
      </c>
      <c r="B50" s="67" t="s">
        <v>33</v>
      </c>
      <c r="C50" s="69" t="s">
        <v>38</v>
      </c>
      <c r="D50" s="66" t="s">
        <v>1</v>
      </c>
      <c r="E50" s="65">
        <v>1</v>
      </c>
      <c r="F50" s="74"/>
      <c r="G50" s="75">
        <f t="shared" si="0"/>
        <v>0</v>
      </c>
      <c r="H50" s="17"/>
      <c r="I50" s="9"/>
      <c r="J50" s="41"/>
      <c r="K50" s="43"/>
      <c r="L50" s="41"/>
      <c r="M50" s="44"/>
      <c r="N50" s="34"/>
      <c r="O50" s="35"/>
      <c r="P50" s="36"/>
      <c r="Q50" s="37"/>
      <c r="R50" s="36"/>
      <c r="S50" s="36"/>
      <c r="T50" s="36"/>
    </row>
    <row r="51" spans="1:20" s="38" customFormat="1" ht="21.95" customHeight="1" x14ac:dyDescent="0.2">
      <c r="A51" s="7">
        <f t="shared" si="1"/>
        <v>50</v>
      </c>
      <c r="B51" s="67" t="s">
        <v>33</v>
      </c>
      <c r="C51" s="69" t="s">
        <v>39</v>
      </c>
      <c r="D51" s="66" t="s">
        <v>1</v>
      </c>
      <c r="E51" s="65">
        <v>3</v>
      </c>
      <c r="F51" s="74"/>
      <c r="G51" s="75">
        <f t="shared" si="0"/>
        <v>0</v>
      </c>
      <c r="H51" s="17"/>
      <c r="I51" s="9"/>
      <c r="J51" s="41"/>
      <c r="K51" s="43"/>
      <c r="L51" s="41"/>
      <c r="M51" s="44"/>
      <c r="N51" s="34"/>
      <c r="O51" s="35"/>
      <c r="P51" s="36"/>
      <c r="Q51" s="37"/>
      <c r="R51" s="36"/>
      <c r="S51" s="36"/>
      <c r="T51" s="36"/>
    </row>
    <row r="52" spans="1:20" s="38" customFormat="1" ht="21.95" customHeight="1" x14ac:dyDescent="0.2">
      <c r="A52" s="7">
        <f t="shared" si="1"/>
        <v>51</v>
      </c>
      <c r="B52" s="67" t="s">
        <v>40</v>
      </c>
      <c r="C52" s="69" t="s">
        <v>41</v>
      </c>
      <c r="D52" s="66" t="s">
        <v>5</v>
      </c>
      <c r="E52" s="65">
        <v>60</v>
      </c>
      <c r="F52" s="74"/>
      <c r="G52" s="75">
        <f t="shared" si="0"/>
        <v>0</v>
      </c>
      <c r="H52" s="17"/>
      <c r="I52" s="9"/>
      <c r="J52" s="41"/>
      <c r="K52" s="43"/>
      <c r="L52" s="41"/>
      <c r="M52" s="44"/>
      <c r="N52" s="34"/>
      <c r="O52" s="35"/>
      <c r="P52" s="36"/>
      <c r="Q52" s="37"/>
      <c r="R52" s="36"/>
      <c r="S52" s="36"/>
      <c r="T52" s="36"/>
    </row>
    <row r="53" spans="1:20" s="38" customFormat="1" ht="21.95" customHeight="1" x14ac:dyDescent="0.2">
      <c r="A53" s="7">
        <f t="shared" si="1"/>
        <v>52</v>
      </c>
      <c r="B53" s="67" t="s">
        <v>40</v>
      </c>
      <c r="C53" s="69" t="s">
        <v>42</v>
      </c>
      <c r="D53" s="66" t="s">
        <v>5</v>
      </c>
      <c r="E53" s="65">
        <v>735</v>
      </c>
      <c r="F53" s="74"/>
      <c r="G53" s="75">
        <f t="shared" si="0"/>
        <v>0</v>
      </c>
      <c r="H53" s="17"/>
      <c r="I53" s="9"/>
      <c r="J53" s="41"/>
      <c r="K53" s="43"/>
      <c r="L53" s="41"/>
      <c r="M53" s="44"/>
      <c r="N53" s="34"/>
      <c r="O53" s="35"/>
      <c r="P53" s="36"/>
      <c r="Q53" s="37"/>
      <c r="R53" s="36"/>
      <c r="S53" s="36"/>
      <c r="T53" s="36"/>
    </row>
    <row r="54" spans="1:20" s="38" customFormat="1" ht="21.95" customHeight="1" x14ac:dyDescent="0.2">
      <c r="A54" s="7">
        <f t="shared" si="1"/>
        <v>53</v>
      </c>
      <c r="B54" s="67" t="s">
        <v>40</v>
      </c>
      <c r="C54" s="69" t="s">
        <v>43</v>
      </c>
      <c r="D54" s="66" t="s">
        <v>5</v>
      </c>
      <c r="E54" s="65">
        <v>40</v>
      </c>
      <c r="F54" s="74"/>
      <c r="G54" s="75">
        <f t="shared" si="0"/>
        <v>0</v>
      </c>
      <c r="H54" s="17"/>
      <c r="I54" s="9"/>
      <c r="J54" s="41"/>
      <c r="K54" s="43"/>
      <c r="L54" s="41"/>
      <c r="M54" s="44"/>
      <c r="N54" s="34"/>
      <c r="O54" s="35"/>
      <c r="P54" s="36"/>
      <c r="Q54" s="37"/>
      <c r="R54" s="36"/>
      <c r="S54" s="36"/>
      <c r="T54" s="36"/>
    </row>
    <row r="55" spans="1:20" s="38" customFormat="1" ht="21.95" customHeight="1" x14ac:dyDescent="0.2">
      <c r="A55" s="7">
        <f t="shared" si="1"/>
        <v>54</v>
      </c>
      <c r="B55" s="67" t="s">
        <v>40</v>
      </c>
      <c r="C55" s="69" t="s">
        <v>44</v>
      </c>
      <c r="D55" s="66" t="s">
        <v>5</v>
      </c>
      <c r="E55" s="65">
        <v>2600</v>
      </c>
      <c r="F55" s="74"/>
      <c r="G55" s="75">
        <f t="shared" si="0"/>
        <v>0</v>
      </c>
      <c r="H55" s="17"/>
      <c r="I55" s="9"/>
      <c r="J55" s="41"/>
      <c r="K55" s="43"/>
      <c r="L55" s="41"/>
      <c r="M55" s="44"/>
      <c r="N55" s="34"/>
      <c r="O55" s="35"/>
      <c r="P55" s="36"/>
      <c r="Q55" s="37"/>
      <c r="R55" s="36"/>
      <c r="S55" s="36"/>
      <c r="T55" s="36"/>
    </row>
    <row r="56" spans="1:20" s="38" customFormat="1" ht="21.95" customHeight="1" x14ac:dyDescent="0.2">
      <c r="A56" s="7">
        <f t="shared" si="1"/>
        <v>55</v>
      </c>
      <c r="B56" s="67" t="s">
        <v>40</v>
      </c>
      <c r="C56" s="69" t="s">
        <v>45</v>
      </c>
      <c r="D56" s="66" t="s">
        <v>5</v>
      </c>
      <c r="E56" s="65">
        <v>1040</v>
      </c>
      <c r="F56" s="74"/>
      <c r="G56" s="75">
        <f t="shared" si="0"/>
        <v>0</v>
      </c>
      <c r="H56" s="17"/>
      <c r="I56" s="9"/>
      <c r="J56" s="41"/>
      <c r="K56" s="43"/>
      <c r="L56" s="41"/>
      <c r="M56" s="44"/>
      <c r="N56" s="34"/>
      <c r="O56" s="35"/>
      <c r="P56" s="36"/>
      <c r="Q56" s="37"/>
      <c r="R56" s="36"/>
      <c r="S56" s="36"/>
      <c r="T56" s="36"/>
    </row>
    <row r="57" spans="1:20" s="38" customFormat="1" ht="21.95" customHeight="1" x14ac:dyDescent="0.2">
      <c r="A57" s="7">
        <f t="shared" si="1"/>
        <v>56</v>
      </c>
      <c r="B57" s="67">
        <v>2545.6019999999999</v>
      </c>
      <c r="C57" s="69" t="s">
        <v>46</v>
      </c>
      <c r="D57" s="66" t="s">
        <v>1</v>
      </c>
      <c r="E57" s="65">
        <v>2</v>
      </c>
      <c r="F57" s="74"/>
      <c r="G57" s="75">
        <f t="shared" si="0"/>
        <v>0</v>
      </c>
      <c r="H57" s="17"/>
      <c r="I57" s="9"/>
      <c r="J57" s="41"/>
      <c r="K57" s="43"/>
      <c r="L57" s="41"/>
      <c r="M57" s="44"/>
      <c r="N57" s="34"/>
      <c r="O57" s="35"/>
      <c r="P57" s="36"/>
      <c r="Q57" s="37"/>
      <c r="R57" s="36"/>
      <c r="S57" s="36"/>
      <c r="T57" s="36"/>
    </row>
    <row r="58" spans="1:20" s="38" customFormat="1" ht="21.95" customHeight="1" x14ac:dyDescent="0.2">
      <c r="A58" s="7">
        <f t="shared" si="1"/>
        <v>57</v>
      </c>
      <c r="B58" s="67">
        <v>2557.502</v>
      </c>
      <c r="C58" s="69" t="s">
        <v>47</v>
      </c>
      <c r="D58" s="66" t="s">
        <v>1</v>
      </c>
      <c r="E58" s="65">
        <v>1</v>
      </c>
      <c r="F58" s="74"/>
      <c r="G58" s="75">
        <f t="shared" si="0"/>
        <v>0</v>
      </c>
      <c r="H58" s="17"/>
      <c r="I58" s="9"/>
      <c r="J58" s="41"/>
      <c r="K58" s="43"/>
      <c r="L58" s="41"/>
      <c r="M58" s="44"/>
      <c r="N58" s="34"/>
      <c r="O58" s="35"/>
      <c r="P58" s="36"/>
      <c r="Q58" s="37"/>
      <c r="R58" s="36"/>
      <c r="S58" s="36"/>
      <c r="T58" s="36"/>
    </row>
    <row r="59" spans="1:20" s="38" customFormat="1" ht="21.95" customHeight="1" x14ac:dyDescent="0.2">
      <c r="A59" s="7">
        <f t="shared" si="1"/>
        <v>58</v>
      </c>
      <c r="B59" s="67">
        <v>2557.502</v>
      </c>
      <c r="C59" s="69" t="s">
        <v>48</v>
      </c>
      <c r="D59" s="66" t="s">
        <v>1</v>
      </c>
      <c r="E59" s="65">
        <v>1</v>
      </c>
      <c r="F59" s="74"/>
      <c r="G59" s="75">
        <f t="shared" si="0"/>
        <v>0</v>
      </c>
      <c r="H59" s="17"/>
      <c r="I59" s="9"/>
      <c r="J59" s="41"/>
      <c r="K59" s="43"/>
      <c r="L59" s="41"/>
      <c r="M59" s="44"/>
      <c r="N59" s="34"/>
      <c r="O59" s="35"/>
      <c r="P59" s="36"/>
      <c r="Q59" s="37"/>
      <c r="R59" s="36"/>
      <c r="S59" s="36"/>
      <c r="T59" s="36"/>
    </row>
    <row r="60" spans="1:20" s="38" customFormat="1" ht="21.95" customHeight="1" x14ac:dyDescent="0.2">
      <c r="A60" s="7">
        <f t="shared" si="1"/>
        <v>59</v>
      </c>
      <c r="B60" s="67">
        <v>2557.6030000000001</v>
      </c>
      <c r="C60" s="69" t="s">
        <v>49</v>
      </c>
      <c r="D60" s="66" t="s">
        <v>5</v>
      </c>
      <c r="E60" s="65">
        <v>1036</v>
      </c>
      <c r="F60" s="74"/>
      <c r="G60" s="75">
        <f t="shared" si="0"/>
        <v>0</v>
      </c>
      <c r="H60" s="17"/>
      <c r="I60" s="9"/>
      <c r="J60" s="41"/>
      <c r="K60" s="43"/>
      <c r="L60" s="41"/>
      <c r="M60" s="44"/>
      <c r="N60" s="34"/>
      <c r="O60" s="35"/>
      <c r="P60" s="36"/>
      <c r="Q60" s="37"/>
      <c r="R60" s="36"/>
      <c r="S60" s="36"/>
      <c r="T60" s="36"/>
    </row>
    <row r="61" spans="1:20" s="38" customFormat="1" ht="21.95" customHeight="1" x14ac:dyDescent="0.2">
      <c r="A61" s="7">
        <f t="shared" si="1"/>
        <v>60</v>
      </c>
      <c r="B61" s="67">
        <v>2563.6010000000001</v>
      </c>
      <c r="C61" s="69" t="s">
        <v>4</v>
      </c>
      <c r="D61" s="66" t="s">
        <v>0</v>
      </c>
      <c r="E61" s="65">
        <v>1</v>
      </c>
      <c r="F61" s="74"/>
      <c r="G61" s="75">
        <f t="shared" si="0"/>
        <v>0</v>
      </c>
      <c r="H61" s="17"/>
      <c r="I61" s="9"/>
      <c r="J61" s="41"/>
      <c r="K61" s="43"/>
      <c r="L61" s="41"/>
      <c r="M61" s="44"/>
      <c r="N61" s="34"/>
      <c r="O61" s="35"/>
      <c r="P61" s="36"/>
      <c r="Q61" s="37"/>
      <c r="R61" s="36"/>
      <c r="S61" s="36"/>
      <c r="T61" s="36"/>
    </row>
    <row r="62" spans="1:20" s="38" customFormat="1" ht="21.95" customHeight="1" x14ac:dyDescent="0.2">
      <c r="A62" s="7">
        <f t="shared" si="1"/>
        <v>61</v>
      </c>
      <c r="B62" s="67">
        <v>2573.5010000000002</v>
      </c>
      <c r="C62" s="69" t="s">
        <v>21</v>
      </c>
      <c r="D62" s="66" t="s">
        <v>0</v>
      </c>
      <c r="E62" s="65">
        <v>1</v>
      </c>
      <c r="F62" s="74"/>
      <c r="G62" s="75">
        <f t="shared" si="0"/>
        <v>0</v>
      </c>
      <c r="H62" s="17"/>
      <c r="I62" s="9"/>
      <c r="J62" s="41"/>
      <c r="K62" s="43"/>
      <c r="L62" s="41"/>
      <c r="M62" s="44"/>
      <c r="N62" s="34"/>
      <c r="O62" s="35"/>
      <c r="P62" s="36"/>
      <c r="Q62" s="37"/>
      <c r="R62" s="36"/>
      <c r="S62" s="36"/>
      <c r="T62" s="36"/>
    </row>
    <row r="63" spans="1:20" s="38" customFormat="1" ht="21.95" customHeight="1" x14ac:dyDescent="0.2">
      <c r="A63" s="7">
        <f t="shared" si="1"/>
        <v>62</v>
      </c>
      <c r="B63" s="67">
        <v>2573.502</v>
      </c>
      <c r="C63" s="69" t="s">
        <v>20</v>
      </c>
      <c r="D63" s="66" t="s">
        <v>1</v>
      </c>
      <c r="E63" s="65">
        <v>3</v>
      </c>
      <c r="F63" s="74"/>
      <c r="G63" s="75">
        <f t="shared" si="0"/>
        <v>0</v>
      </c>
      <c r="H63" s="17"/>
      <c r="I63" s="9"/>
      <c r="J63" s="41"/>
      <c r="K63" s="43"/>
      <c r="L63" s="41"/>
      <c r="M63" s="44"/>
      <c r="N63" s="34"/>
      <c r="O63" s="35"/>
      <c r="P63" s="36"/>
      <c r="Q63" s="37"/>
      <c r="R63" s="36"/>
      <c r="S63" s="36"/>
      <c r="T63" s="36"/>
    </row>
    <row r="64" spans="1:20" s="38" customFormat="1" ht="21.95" customHeight="1" x14ac:dyDescent="0.2">
      <c r="A64" s="7">
        <f t="shared" si="1"/>
        <v>63</v>
      </c>
      <c r="B64" s="67">
        <v>2573.5030000000002</v>
      </c>
      <c r="C64" s="69" t="s">
        <v>50</v>
      </c>
      <c r="D64" s="66" t="s">
        <v>5</v>
      </c>
      <c r="E64" s="65">
        <v>2981</v>
      </c>
      <c r="F64" s="74"/>
      <c r="G64" s="75">
        <f t="shared" si="0"/>
        <v>0</v>
      </c>
      <c r="H64" s="17"/>
      <c r="I64" s="9"/>
      <c r="J64" s="41"/>
      <c r="K64" s="43"/>
      <c r="L64" s="41"/>
      <c r="M64" s="44"/>
      <c r="N64" s="34"/>
      <c r="O64" s="35"/>
      <c r="P64" s="36"/>
      <c r="Q64" s="37"/>
      <c r="R64" s="36"/>
      <c r="S64" s="36"/>
      <c r="T64" s="36"/>
    </row>
    <row r="65" spans="1:20" s="38" customFormat="1" ht="21.95" customHeight="1" x14ac:dyDescent="0.2">
      <c r="A65" s="7">
        <f t="shared" si="1"/>
        <v>64</v>
      </c>
      <c r="B65" s="67">
        <v>2575.5039999999999</v>
      </c>
      <c r="C65" s="69" t="s">
        <v>51</v>
      </c>
      <c r="D65" s="70" t="s">
        <v>6</v>
      </c>
      <c r="E65" s="65">
        <v>230</v>
      </c>
      <c r="F65" s="74"/>
      <c r="G65" s="75">
        <f t="shared" si="0"/>
        <v>0</v>
      </c>
      <c r="H65" s="17"/>
      <c r="I65" s="9"/>
      <c r="J65" s="41"/>
      <c r="K65" s="43"/>
      <c r="L65" s="41"/>
      <c r="M65" s="44"/>
      <c r="N65" s="34"/>
      <c r="O65" s="35"/>
      <c r="P65" s="36"/>
      <c r="Q65" s="37"/>
      <c r="R65" s="36"/>
      <c r="S65" s="36"/>
      <c r="T65" s="36"/>
    </row>
    <row r="66" spans="1:20" s="38" customFormat="1" ht="21.95" customHeight="1" x14ac:dyDescent="0.2">
      <c r="A66" s="7">
        <f t="shared" si="1"/>
        <v>65</v>
      </c>
      <c r="B66" s="67">
        <v>2575.5050000000001</v>
      </c>
      <c r="C66" s="69" t="s">
        <v>52</v>
      </c>
      <c r="D66" s="70" t="s">
        <v>16</v>
      </c>
      <c r="E66" s="71">
        <v>0.25</v>
      </c>
      <c r="F66" s="76"/>
      <c r="G66" s="75">
        <f t="shared" si="0"/>
        <v>0</v>
      </c>
      <c r="H66" s="17"/>
      <c r="I66" s="9"/>
      <c r="J66" s="41"/>
      <c r="K66" s="43"/>
      <c r="L66" s="41"/>
      <c r="M66" s="44"/>
      <c r="N66" s="34"/>
      <c r="O66" s="35"/>
      <c r="P66" s="36"/>
      <c r="Q66" s="37"/>
      <c r="R66" s="36"/>
      <c r="S66" s="36"/>
      <c r="T66" s="36"/>
    </row>
    <row r="67" spans="1:20" s="38" customFormat="1" ht="21.95" customHeight="1" x14ac:dyDescent="0.2">
      <c r="A67" s="7">
        <f t="shared" si="1"/>
        <v>66</v>
      </c>
      <c r="B67" s="67">
        <v>2575.605</v>
      </c>
      <c r="C67" s="69" t="s">
        <v>53</v>
      </c>
      <c r="D67" s="70" t="s">
        <v>16</v>
      </c>
      <c r="E67" s="71">
        <v>0.25</v>
      </c>
      <c r="F67" s="76"/>
      <c r="G67" s="75">
        <f t="shared" ref="G67:G70" si="2">E67*F67</f>
        <v>0</v>
      </c>
      <c r="H67" s="17"/>
      <c r="I67" s="9"/>
      <c r="J67" s="41"/>
      <c r="K67" s="43"/>
      <c r="L67" s="41"/>
      <c r="M67" s="44"/>
      <c r="N67" s="34"/>
      <c r="O67" s="35"/>
      <c r="P67" s="36"/>
      <c r="Q67" s="37"/>
      <c r="R67" s="36"/>
      <c r="S67" s="36"/>
      <c r="T67" s="36"/>
    </row>
    <row r="68" spans="1:20" s="38" customFormat="1" ht="21.95" customHeight="1" x14ac:dyDescent="0.2">
      <c r="A68" s="7">
        <f t="shared" si="1"/>
        <v>67</v>
      </c>
      <c r="B68" s="67">
        <v>2118.6010000000001</v>
      </c>
      <c r="C68" s="69" t="s">
        <v>87</v>
      </c>
      <c r="D68" s="70" t="s">
        <v>0</v>
      </c>
      <c r="E68" s="71">
        <v>1</v>
      </c>
      <c r="F68" s="76"/>
      <c r="G68" s="75">
        <f t="shared" si="2"/>
        <v>0</v>
      </c>
      <c r="H68" s="17"/>
      <c r="I68" s="9"/>
      <c r="J68" s="41"/>
      <c r="K68" s="43"/>
      <c r="L68" s="41"/>
      <c r="M68" s="44"/>
      <c r="N68" s="34"/>
      <c r="O68" s="35"/>
      <c r="P68" s="36"/>
      <c r="Q68" s="37"/>
      <c r="R68" s="36"/>
      <c r="S68" s="36"/>
      <c r="T68" s="36"/>
    </row>
    <row r="69" spans="1:20" s="38" customFormat="1" ht="21.95" customHeight="1" thickBot="1" x14ac:dyDescent="0.25">
      <c r="A69" s="7">
        <f>A67+1</f>
        <v>67</v>
      </c>
      <c r="B69" s="54"/>
      <c r="C69" s="55"/>
      <c r="D69" s="56"/>
      <c r="E69" s="57"/>
      <c r="F69" s="60"/>
      <c r="G69" s="75"/>
      <c r="H69" s="17"/>
      <c r="I69" s="9"/>
      <c r="J69" s="41"/>
      <c r="K69" s="43"/>
      <c r="L69" s="41"/>
      <c r="M69" s="44"/>
      <c r="N69" s="34"/>
      <c r="O69" s="35"/>
      <c r="P69" s="36"/>
      <c r="Q69" s="37"/>
      <c r="R69" s="36"/>
      <c r="S69" s="36"/>
      <c r="T69" s="36"/>
    </row>
    <row r="70" spans="1:20" ht="48" customHeight="1" thickTop="1" x14ac:dyDescent="0.25">
      <c r="A70" s="48"/>
      <c r="B70" s="48"/>
      <c r="C70" s="49"/>
      <c r="D70" s="47" t="s">
        <v>17</v>
      </c>
      <c r="E70" s="50"/>
      <c r="F70" s="45"/>
      <c r="G70" s="75">
        <f>SUM(G2:G68)</f>
        <v>0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8.1" customHeight="1" x14ac:dyDescent="0.2">
      <c r="A71" s="51"/>
      <c r="B71" s="51"/>
      <c r="C71" s="52"/>
      <c r="D71" s="51"/>
      <c r="E71" s="31"/>
      <c r="F71" s="31"/>
      <c r="G71" s="31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x14ac:dyDescent="0.2"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x14ac:dyDescent="0.2">
      <c r="A73" s="26"/>
      <c r="B73" s="19"/>
      <c r="C73" s="20"/>
      <c r="D73" s="2"/>
      <c r="E73" s="21"/>
      <c r="F73" s="3"/>
      <c r="G73" s="2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x14ac:dyDescent="0.2">
      <c r="A74" s="28"/>
      <c r="B74" s="19"/>
      <c r="C74" s="20"/>
      <c r="D74" s="2"/>
      <c r="E74" s="21"/>
      <c r="F74" s="3"/>
      <c r="G74" s="2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x14ac:dyDescent="0.2">
      <c r="A75" s="29"/>
      <c r="B75" s="29"/>
      <c r="C75" s="8"/>
      <c r="D75" s="29"/>
      <c r="E75" s="30"/>
      <c r="F75" s="31"/>
      <c r="G75" s="30"/>
      <c r="H75" s="8"/>
      <c r="I75" s="8"/>
      <c r="J75" s="8"/>
    </row>
    <row r="76" spans="1:20" x14ac:dyDescent="0.2">
      <c r="A76" s="29"/>
      <c r="B76" s="29"/>
      <c r="C76" s="8"/>
      <c r="D76" s="29"/>
      <c r="E76" s="30"/>
      <c r="F76" s="31"/>
      <c r="G76" s="30"/>
      <c r="H76" s="8"/>
      <c r="I76" s="8"/>
      <c r="J76" s="8"/>
    </row>
    <row r="77" spans="1:20" x14ac:dyDescent="0.2">
      <c r="A77" s="29"/>
      <c r="B77" s="29"/>
      <c r="C77" s="8"/>
      <c r="D77" s="29"/>
      <c r="E77" s="30"/>
      <c r="F77" s="31"/>
      <c r="G77" s="30"/>
      <c r="H77" s="8"/>
      <c r="I77" s="8"/>
      <c r="J77" s="8"/>
      <c r="K77" s="8"/>
      <c r="L77" s="8"/>
      <c r="M77" s="8"/>
      <c r="N77" s="8"/>
      <c r="O77" s="8"/>
      <c r="P77" s="8"/>
    </row>
    <row r="78" spans="1:20" x14ac:dyDescent="0.2">
      <c r="A78" s="4"/>
      <c r="B78" s="4"/>
      <c r="D78" s="4"/>
      <c r="E78" s="5"/>
      <c r="F78" s="6"/>
      <c r="G78" s="5"/>
      <c r="O78" s="8"/>
      <c r="P78" s="8"/>
    </row>
    <row r="79" spans="1:20" x14ac:dyDescent="0.2">
      <c r="J79" s="25"/>
      <c r="K79" s="25"/>
      <c r="L79" s="25"/>
      <c r="M79" s="25"/>
      <c r="N79" s="25"/>
      <c r="O79" s="25"/>
      <c r="P79" s="25"/>
    </row>
    <row r="80" spans="1:20" x14ac:dyDescent="0.2">
      <c r="J80" s="11"/>
      <c r="K80" s="12"/>
      <c r="L80" s="13"/>
      <c r="M80" s="13"/>
      <c r="N80" s="14"/>
      <c r="O80" s="15"/>
      <c r="P80" s="16"/>
    </row>
    <row r="81" spans="10:16" x14ac:dyDescent="0.2">
      <c r="J81" s="11"/>
      <c r="K81" s="12"/>
      <c r="L81" s="13"/>
      <c r="M81" s="13"/>
      <c r="N81" s="14"/>
      <c r="O81" s="15"/>
      <c r="P81" s="16"/>
    </row>
    <row r="82" spans="10:16" x14ac:dyDescent="0.2">
      <c r="P82" s="18"/>
    </row>
    <row r="83" spans="10:16" x14ac:dyDescent="0.2">
      <c r="P83" s="18"/>
    </row>
    <row r="84" spans="10:16" x14ac:dyDescent="0.2">
      <c r="P84" s="18"/>
    </row>
    <row r="85" spans="10:16" x14ac:dyDescent="0.2">
      <c r="P85" s="18"/>
    </row>
    <row r="86" spans="10:16" x14ac:dyDescent="0.2">
      <c r="P86" s="18"/>
    </row>
    <row r="87" spans="10:16" x14ac:dyDescent="0.2">
      <c r="P87" s="18"/>
    </row>
    <row r="88" spans="10:16" x14ac:dyDescent="0.2">
      <c r="P88" s="18"/>
    </row>
    <row r="89" spans="10:16" x14ac:dyDescent="0.2">
      <c r="P89" s="18"/>
    </row>
    <row r="90" spans="10:16" x14ac:dyDescent="0.2">
      <c r="P90" s="18"/>
    </row>
    <row r="91" spans="10:16" x14ac:dyDescent="0.2">
      <c r="P91" s="18"/>
    </row>
    <row r="92" spans="10:16" x14ac:dyDescent="0.2">
      <c r="P92" s="18"/>
    </row>
    <row r="93" spans="10:16" x14ac:dyDescent="0.2">
      <c r="P93" s="18"/>
    </row>
    <row r="94" spans="10:16" x14ac:dyDescent="0.2">
      <c r="P94" s="18"/>
    </row>
    <row r="95" spans="10:16" x14ac:dyDescent="0.2">
      <c r="P95" s="18"/>
    </row>
    <row r="96" spans="10:16" x14ac:dyDescent="0.2">
      <c r="P96" s="18"/>
    </row>
    <row r="97" spans="16:16" x14ac:dyDescent="0.2">
      <c r="P97" s="18"/>
    </row>
    <row r="98" spans="16:16" x14ac:dyDescent="0.2">
      <c r="P98" s="18"/>
    </row>
    <row r="99" spans="16:16" x14ac:dyDescent="0.2">
      <c r="P99" s="18"/>
    </row>
    <row r="100" spans="16:16" x14ac:dyDescent="0.2">
      <c r="P100" s="18"/>
    </row>
    <row r="101" spans="16:16" x14ac:dyDescent="0.2">
      <c r="P101" s="18"/>
    </row>
    <row r="102" spans="16:16" x14ac:dyDescent="0.2">
      <c r="P102" s="18"/>
    </row>
    <row r="103" spans="16:16" x14ac:dyDescent="0.2">
      <c r="P103" s="18"/>
    </row>
    <row r="104" spans="16:16" x14ac:dyDescent="0.2">
      <c r="P104" s="18"/>
    </row>
    <row r="105" spans="16:16" x14ac:dyDescent="0.2">
      <c r="P105" s="18"/>
    </row>
    <row r="106" spans="16:16" x14ac:dyDescent="0.2">
      <c r="P106" s="18"/>
    </row>
    <row r="107" spans="16:16" x14ac:dyDescent="0.2">
      <c r="P107" s="18"/>
    </row>
    <row r="108" spans="16:16" x14ac:dyDescent="0.2">
      <c r="P108" s="18"/>
    </row>
    <row r="109" spans="16:16" x14ac:dyDescent="0.2">
      <c r="P109" s="18"/>
    </row>
    <row r="110" spans="16:16" x14ac:dyDescent="0.2">
      <c r="P110" s="18"/>
    </row>
    <row r="111" spans="16:16" x14ac:dyDescent="0.2">
      <c r="P111" s="18"/>
    </row>
    <row r="112" spans="16:16" x14ac:dyDescent="0.2">
      <c r="P112" s="18"/>
    </row>
    <row r="113" spans="10:16" x14ac:dyDescent="0.2">
      <c r="P113" s="18"/>
    </row>
    <row r="114" spans="10:16" x14ac:dyDescent="0.2">
      <c r="P114" s="18"/>
    </row>
    <row r="115" spans="10:16" x14ac:dyDescent="0.2">
      <c r="P115" s="18"/>
    </row>
    <row r="116" spans="10:16" x14ac:dyDescent="0.2">
      <c r="P116" s="18"/>
    </row>
    <row r="117" spans="10:16" x14ac:dyDescent="0.2">
      <c r="J117" s="22"/>
      <c r="K117" s="2"/>
      <c r="L117" s="1"/>
      <c r="M117" s="1"/>
      <c r="N117" s="1"/>
      <c r="O117" s="10"/>
      <c r="P117" s="18"/>
    </row>
    <row r="118" spans="10:16" x14ac:dyDescent="0.2">
      <c r="J118" s="9"/>
      <c r="K118" s="2"/>
      <c r="L118" s="1"/>
      <c r="M118" s="73"/>
      <c r="N118" s="73"/>
      <c r="O118" s="3"/>
      <c r="P118" s="18"/>
    </row>
    <row r="119" spans="10:16" x14ac:dyDescent="0.2">
      <c r="J119" s="2"/>
      <c r="K119" s="2"/>
      <c r="L119" s="1"/>
      <c r="M119" s="1"/>
      <c r="N119" s="1"/>
      <c r="O119" s="10"/>
      <c r="P119" s="1"/>
    </row>
    <row r="120" spans="10:16" x14ac:dyDescent="0.2">
      <c r="J120" s="2"/>
      <c r="K120" s="2"/>
      <c r="L120" s="1"/>
      <c r="M120" s="1"/>
      <c r="N120" s="1"/>
      <c r="O120" s="23"/>
      <c r="P120" s="24"/>
    </row>
    <row r="121" spans="10:16" x14ac:dyDescent="0.2">
      <c r="J121" s="25"/>
      <c r="K121" s="25"/>
      <c r="L121" s="25"/>
      <c r="M121" s="25"/>
      <c r="N121" s="25"/>
      <c r="O121" s="25"/>
      <c r="P121" s="25"/>
    </row>
  </sheetData>
  <mergeCells count="1">
    <mergeCell ref="M118:N118"/>
  </mergeCells>
  <conditionalFormatting sqref="E69">
    <cfRule type="cellIs" dxfId="3" priority="5" stopIfTrue="1" operator="equal">
      <formula>0</formula>
    </cfRule>
  </conditionalFormatting>
  <conditionalFormatting sqref="D2:D16 D54:D67">
    <cfRule type="cellIs" dxfId="2" priority="3" stopIfTrue="1" operator="equal">
      <formula>0</formula>
    </cfRule>
  </conditionalFormatting>
  <conditionalFormatting sqref="D17:D53">
    <cfRule type="cellIs" dxfId="1" priority="2" stopIfTrue="1" operator="equal">
      <formula>0</formula>
    </cfRule>
  </conditionalFormatting>
  <conditionalFormatting sqref="D68">
    <cfRule type="cellIs" dxfId="0" priority="1" stopIfTrue="1" operator="equal">
      <formula>0</formula>
    </cfRule>
  </conditionalFormatting>
  <printOptions horizontalCentered="1"/>
  <pageMargins left="0.4" right="0.4" top="1" bottom="0.5" header="0.5" footer="0.25"/>
  <pageSetup scale="65" fitToHeight="2" orientation="landscape" r:id="rId1"/>
  <headerFooter>
    <oddHeader>&amp;L&amp;"Arial,Bold"&amp;12BID No. 18-16AA / City Project No. 1717
[Duluth Seaway Port Expansion]&amp;C&amp;"Arial,Bold"&amp;20EXHIBIT A&amp;"Arial,Regular"&amp;10
&amp;11Schedule of Prices&amp;RPage &amp;P of &amp;N</oddHeader>
    <oddFooter>&amp;L______________
Initial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City Proj No 1717</vt:lpstr>
      <vt:lpstr>'City Proj No 1717'!Print_Area</vt:lpstr>
      <vt:lpstr>'City Proj No 1717'!Print_Titles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Bolf</dc:creator>
  <cp:lastModifiedBy>City of Duluth</cp:lastModifiedBy>
  <cp:lastPrinted>2018-09-05T20:17:31Z</cp:lastPrinted>
  <dcterms:created xsi:type="dcterms:W3CDTF">2005-11-29T19:02:32Z</dcterms:created>
  <dcterms:modified xsi:type="dcterms:W3CDTF">2018-09-27T14:23:12Z</dcterms:modified>
</cp:coreProperties>
</file>