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INANCE\PURCHASING\Bids, RFPs, Contracts &amp; Agreements\2018\18-15AA Banking RFP\"/>
    </mc:Choice>
  </mc:AlternateContent>
  <bookViews>
    <workbookView xWindow="0" yWindow="0" windowWidth="21600" windowHeight="9600"/>
  </bookViews>
  <sheets>
    <sheet name="Lockbox and Pymt Consolidation" sheetId="3" r:id="rId1"/>
    <sheet name="General Banking and P-Card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21" i="1" l="1"/>
  <c r="AD118" i="1"/>
  <c r="AD117" i="1"/>
  <c r="AD116" i="1"/>
  <c r="AD115" i="1"/>
  <c r="AD114" i="1"/>
  <c r="AD113" i="1"/>
  <c r="AD112" i="1"/>
  <c r="AD111" i="1"/>
  <c r="AD110" i="1"/>
  <c r="AD109" i="1"/>
  <c r="AD108" i="1"/>
  <c r="AD104" i="1"/>
  <c r="AD103" i="1"/>
  <c r="AD102" i="1"/>
  <c r="AD101" i="1"/>
  <c r="AD100" i="1"/>
  <c r="AD99" i="1"/>
  <c r="AD96" i="1"/>
  <c r="AD95" i="1"/>
  <c r="AD94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68" i="1"/>
  <c r="AD67" i="1"/>
  <c r="AD66" i="1"/>
  <c r="AD65" i="1"/>
  <c r="AD64" i="1"/>
  <c r="AD63" i="1"/>
  <c r="AD62" i="1"/>
  <c r="AD61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0" i="1"/>
  <c r="AD31" i="1"/>
  <c r="AD32" i="1"/>
  <c r="AD33" i="1"/>
  <c r="AD34" i="1"/>
  <c r="AD35" i="1"/>
  <c r="AD36" i="1"/>
  <c r="AD37" i="1"/>
  <c r="AD25" i="1"/>
  <c r="AD13" i="1"/>
  <c r="AD15" i="3"/>
  <c r="AA22" i="3" l="1"/>
  <c r="AD22" i="3" s="1"/>
  <c r="AA21" i="3"/>
  <c r="AD21" i="3" s="1"/>
  <c r="AA20" i="3"/>
  <c r="AD20" i="3" s="1"/>
  <c r="AA19" i="3"/>
  <c r="AD19" i="3" s="1"/>
  <c r="AA18" i="3"/>
  <c r="AD18" i="3" s="1"/>
  <c r="AA17" i="3"/>
  <c r="AD17" i="3" s="1"/>
  <c r="AA16" i="3"/>
  <c r="AD16" i="3" s="1"/>
  <c r="AA15" i="3"/>
  <c r="AA14" i="3"/>
  <c r="AD14" i="3" s="1"/>
  <c r="AA13" i="3"/>
  <c r="AD13" i="3" s="1"/>
  <c r="AA12" i="3"/>
  <c r="AD12" i="3" s="1"/>
  <c r="AC43" i="3" l="1"/>
  <c r="AC123" i="1"/>
  <c r="AA91" i="1" l="1"/>
  <c r="AA56" i="1"/>
  <c r="AA45" i="1"/>
  <c r="AA58" i="1"/>
  <c r="AA90" i="1" l="1"/>
  <c r="AA21" i="1"/>
  <c r="AD21" i="1" s="1"/>
  <c r="AA20" i="1"/>
  <c r="AD20" i="1" s="1"/>
  <c r="AA19" i="1"/>
  <c r="AD19" i="1" s="1"/>
  <c r="AA18" i="1"/>
  <c r="AD18" i="1" s="1"/>
  <c r="AA57" i="1"/>
  <c r="AA68" i="1"/>
  <c r="AA71" i="1"/>
  <c r="AA67" i="1"/>
  <c r="AA55" i="1"/>
  <c r="AA52" i="1"/>
  <c r="AA51" i="1"/>
  <c r="AA50" i="1"/>
  <c r="AA46" i="1"/>
  <c r="AA118" i="1"/>
  <c r="AA8" i="3"/>
  <c r="AD8" i="3" s="1"/>
  <c r="AD43" i="3" s="1"/>
  <c r="AA9" i="3"/>
  <c r="AD9" i="3" s="1"/>
  <c r="AA25" i="3"/>
  <c r="AD25" i="3" s="1"/>
  <c r="AA26" i="3"/>
  <c r="AD26" i="3" s="1"/>
  <c r="AA27" i="3"/>
  <c r="AD27" i="3" s="1"/>
  <c r="AA28" i="3"/>
  <c r="AD28" i="3" s="1"/>
  <c r="AA29" i="3"/>
  <c r="AD29" i="3" s="1"/>
  <c r="AA30" i="3"/>
  <c r="AD30" i="3" s="1"/>
  <c r="AA31" i="3"/>
  <c r="AD31" i="3" s="1"/>
  <c r="AA32" i="3"/>
  <c r="AD32" i="3" s="1"/>
  <c r="AA33" i="3"/>
  <c r="AD33" i="3" s="1"/>
  <c r="AA34" i="3"/>
  <c r="AD34" i="3" s="1"/>
  <c r="AA35" i="3"/>
  <c r="AD35" i="3" s="1"/>
  <c r="AA36" i="3"/>
  <c r="AD36" i="3" s="1"/>
  <c r="AA37" i="3"/>
  <c r="AD37" i="3" s="1"/>
  <c r="AA38" i="3"/>
  <c r="AD38" i="3" s="1"/>
  <c r="AA39" i="3"/>
  <c r="AD39" i="3" s="1"/>
  <c r="AA40" i="3"/>
  <c r="AD40" i="3" s="1"/>
  <c r="AA41" i="3"/>
  <c r="AD41" i="3" s="1"/>
  <c r="AA83" i="1" l="1"/>
  <c r="AA14" i="1"/>
  <c r="AD14" i="1" s="1"/>
  <c r="AA8" i="1"/>
  <c r="AD8" i="1" s="1"/>
  <c r="AA11" i="1"/>
  <c r="AD11" i="1" s="1"/>
  <c r="AA12" i="1"/>
  <c r="AD12" i="1" s="1"/>
  <c r="AA13" i="1"/>
  <c r="AA15" i="1"/>
  <c r="AD15" i="1" s="1"/>
  <c r="AA24" i="1"/>
  <c r="AD24" i="1" s="1"/>
  <c r="AA25" i="1"/>
  <c r="AA26" i="1"/>
  <c r="AD26" i="1" s="1"/>
  <c r="AA27" i="1"/>
  <c r="AD27" i="1" s="1"/>
  <c r="AA28" i="1"/>
  <c r="AD28" i="1" s="1"/>
  <c r="AA29" i="1"/>
  <c r="AD29" i="1" s="1"/>
  <c r="AA30" i="1"/>
  <c r="AA31" i="1"/>
  <c r="AA32" i="1"/>
  <c r="AA33" i="1"/>
  <c r="AA34" i="1"/>
  <c r="AA35" i="1"/>
  <c r="AA36" i="1"/>
  <c r="AA37" i="1"/>
  <c r="AA40" i="1"/>
  <c r="AA41" i="1"/>
  <c r="AA42" i="1"/>
  <c r="AA43" i="1"/>
  <c r="AA44" i="1"/>
  <c r="AA47" i="1"/>
  <c r="AA48" i="1"/>
  <c r="AA49" i="1"/>
  <c r="AA53" i="1"/>
  <c r="AA54" i="1"/>
  <c r="AA61" i="1"/>
  <c r="AA62" i="1"/>
  <c r="AA63" i="1"/>
  <c r="AA64" i="1"/>
  <c r="AA65" i="1"/>
  <c r="AA66" i="1"/>
  <c r="AA72" i="1"/>
  <c r="AA73" i="1"/>
  <c r="AA74" i="1"/>
  <c r="AA75" i="1"/>
  <c r="AA76" i="1"/>
  <c r="AA77" i="1"/>
  <c r="AA78" i="1"/>
  <c r="AA79" i="1"/>
  <c r="AA80" i="1"/>
  <c r="AA81" i="1"/>
  <c r="AA82" i="1"/>
  <c r="AA84" i="1"/>
  <c r="AA85" i="1"/>
  <c r="AA86" i="1"/>
  <c r="AA87" i="1"/>
  <c r="AA88" i="1"/>
  <c r="AA89" i="1"/>
  <c r="AA94" i="1"/>
  <c r="AA95" i="1"/>
  <c r="AA96" i="1"/>
  <c r="AA99" i="1"/>
  <c r="AA100" i="1"/>
  <c r="AA101" i="1"/>
  <c r="AA102" i="1"/>
  <c r="AA103" i="1"/>
  <c r="AA104" i="1"/>
  <c r="AA108" i="1"/>
  <c r="AA109" i="1"/>
  <c r="AA110" i="1"/>
  <c r="AA111" i="1"/>
  <c r="AA112" i="1"/>
  <c r="AA113" i="1"/>
  <c r="AA114" i="1"/>
  <c r="AA115" i="1"/>
  <c r="AA116" i="1"/>
  <c r="AA117" i="1"/>
  <c r="AA121" i="1"/>
  <c r="AD123" i="1" l="1"/>
</calcChain>
</file>

<file path=xl/sharedStrings.xml><?xml version="1.0" encoding="utf-8"?>
<sst xmlns="http://schemas.openxmlformats.org/spreadsheetml/2006/main" count="330" uniqueCount="266">
  <si>
    <t>Volume</t>
  </si>
  <si>
    <t>Balance &amp; Compensation Information</t>
  </si>
  <si>
    <t>General Account Services</t>
  </si>
  <si>
    <t>Acct Maintenance</t>
  </si>
  <si>
    <t>Debits Posted</t>
  </si>
  <si>
    <t>Credit Rating Audit Request</t>
  </si>
  <si>
    <t>Depository Services</t>
  </si>
  <si>
    <t>Branch Deposit</t>
  </si>
  <si>
    <t>Deposited Checks - On Us</t>
  </si>
  <si>
    <t>Deposited Check</t>
  </si>
  <si>
    <t>Electronic Deposit - Dep Adjustment</t>
  </si>
  <si>
    <t>Return Item-Chargeback</t>
  </si>
  <si>
    <t>Return Item Special Inst Mthly Base</t>
  </si>
  <si>
    <t>Return Item With Maker Name</t>
  </si>
  <si>
    <t>Return Item Redeposited</t>
  </si>
  <si>
    <t>Paper Disbursement Services</t>
  </si>
  <si>
    <t>Positive Pay Exception Checks Retnd</t>
  </si>
  <si>
    <t>Stop Payment - Online</t>
  </si>
  <si>
    <t>Online Dep Detail &amp; Images - BOB</t>
  </si>
  <si>
    <t>Pos Pay Check Verification Call</t>
  </si>
  <si>
    <t>Pos Pay Checks With No Issue Record</t>
  </si>
  <si>
    <t>DDA Checks Paid</t>
  </si>
  <si>
    <t>Stop Payment - Paper Confirmation</t>
  </si>
  <si>
    <t>ARP Monthly Base - Full</t>
  </si>
  <si>
    <t>ARP Full Recon-Item</t>
  </si>
  <si>
    <t>ARP Output-Transmission</t>
  </si>
  <si>
    <t>ARP Optional Reports</t>
  </si>
  <si>
    <t>ARP Aged Issue Records On File-Item</t>
  </si>
  <si>
    <t>General ACH Services</t>
  </si>
  <si>
    <t>Electronic Credits Posted</t>
  </si>
  <si>
    <t>ACH Monthly Base</t>
  </si>
  <si>
    <t>ACH One Day Item</t>
  </si>
  <si>
    <t>ACH Two Day Item</t>
  </si>
  <si>
    <t>ACH Same Day</t>
  </si>
  <si>
    <t>ACH Received Item</t>
  </si>
  <si>
    <t>ACH Return Admin-Manual</t>
  </si>
  <si>
    <t>ACH Payments Online Batch Release</t>
  </si>
  <si>
    <t>ACH Transmission Charge</t>
  </si>
  <si>
    <t>ACH Reversal - Item</t>
  </si>
  <si>
    <t>ACH Fax Service</t>
  </si>
  <si>
    <t>ACH Payments One Day Item</t>
  </si>
  <si>
    <t>ACH Payments Two Day Item</t>
  </si>
  <si>
    <t>ACH Payments Base Fee</t>
  </si>
  <si>
    <t>ACH NOC-Fax Advice</t>
  </si>
  <si>
    <t>EDI Payment Services</t>
  </si>
  <si>
    <t>Wire &amp; Other Funds Transfer Service</t>
  </si>
  <si>
    <t>Wire In - Domestic</t>
  </si>
  <si>
    <t>Wire Mail Confirmation</t>
  </si>
  <si>
    <t>Wire Template Storage Monthly Base</t>
  </si>
  <si>
    <t>Wire - Outgoing Int'l Usd</t>
  </si>
  <si>
    <t>Information Services</t>
  </si>
  <si>
    <t>Info Reporting History Storage 30</t>
  </si>
  <si>
    <t>International Services</t>
  </si>
  <si>
    <t>Deposited Check On Canadian Bank</t>
  </si>
  <si>
    <t>Total</t>
  </si>
  <si>
    <t>Bank Confirmation Audit Request</t>
  </si>
  <si>
    <t>Stop Payment - Auto Renewal</t>
  </si>
  <si>
    <t>ACH Exception Process-Duplicate File</t>
  </si>
  <si>
    <t>Electronic Pmt Proc Base Fee</t>
  </si>
  <si>
    <t>Electronic Pmt Proc Per Item</t>
  </si>
  <si>
    <t>RLBX Deposit</t>
  </si>
  <si>
    <t>RLBX Items Deposited</t>
  </si>
  <si>
    <t>Photocopy Customer Service - Item</t>
  </si>
  <si>
    <t>Retail Lockbox Service</t>
  </si>
  <si>
    <t>Purchasing Card Services</t>
  </si>
  <si>
    <t>Positive Pay Monthly Base</t>
  </si>
  <si>
    <t>Check Cashing Threshold Mo Base</t>
  </si>
  <si>
    <t>OTC Debit Block Monthly Base</t>
  </si>
  <si>
    <t>Checks Pay to Indiv Block Mo Base</t>
  </si>
  <si>
    <t>Overdraft Charge - Paid Item</t>
  </si>
  <si>
    <t>Outgoing Transmission - Per Item</t>
  </si>
  <si>
    <t>Positive Pay Exceptions - Item</t>
  </si>
  <si>
    <t>AFP Code</t>
  </si>
  <si>
    <t>010000</t>
  </si>
  <si>
    <t>000230</t>
  </si>
  <si>
    <t>100400</t>
  </si>
  <si>
    <t>100402</t>
  </si>
  <si>
    <t>310001</t>
  </si>
  <si>
    <t>310420</t>
  </si>
  <si>
    <t>250201</t>
  </si>
  <si>
    <t>250501</t>
  </si>
  <si>
    <t>250102</t>
  </si>
  <si>
    <t>250302</t>
  </si>
  <si>
    <t>250000</t>
  </si>
  <si>
    <t>251050</t>
  </si>
  <si>
    <t>251070</t>
  </si>
  <si>
    <t>050300</t>
  </si>
  <si>
    <t>10021Z</t>
  </si>
  <si>
    <t>050010</t>
  </si>
  <si>
    <t>050401</t>
  </si>
  <si>
    <t>050200</t>
  </si>
  <si>
    <t>050530</t>
  </si>
  <si>
    <t>050211</t>
  </si>
  <si>
    <t>05021M</t>
  </si>
  <si>
    <t>0503ZZ</t>
  </si>
  <si>
    <t>050015</t>
  </si>
  <si>
    <t>05021Q</t>
  </si>
  <si>
    <t>05013B</t>
  </si>
  <si>
    <t>050620</t>
  </si>
  <si>
    <t>050016</t>
  </si>
  <si>
    <t>05022C</t>
  </si>
  <si>
    <t>05021R</t>
  </si>
  <si>
    <t>050226</t>
  </si>
  <si>
    <t>010101</t>
  </si>
  <si>
    <t>010100</t>
  </si>
  <si>
    <t>010630</t>
  </si>
  <si>
    <t>010640</t>
  </si>
  <si>
    <t>080301</t>
  </si>
  <si>
    <t>080100</t>
  </si>
  <si>
    <t>080000</t>
  </si>
  <si>
    <t>100000</t>
  </si>
  <si>
    <t>100220</t>
  </si>
  <si>
    <t>100223</t>
  </si>
  <si>
    <t>100224</t>
  </si>
  <si>
    <t>100230</t>
  </si>
  <si>
    <t>100048</t>
  </si>
  <si>
    <t>100401</t>
  </si>
  <si>
    <t>100420</t>
  </si>
  <si>
    <t>150723</t>
  </si>
  <si>
    <t>150129</t>
  </si>
  <si>
    <t>150410</t>
  </si>
  <si>
    <t>151352</t>
  </si>
  <si>
    <t>150310</t>
  </si>
  <si>
    <t>150030</t>
  </si>
  <si>
    <t>151350</t>
  </si>
  <si>
    <t>150401</t>
  </si>
  <si>
    <t>150240</t>
  </si>
  <si>
    <t>150100</t>
  </si>
  <si>
    <t>150499</t>
  </si>
  <si>
    <t>150340</t>
  </si>
  <si>
    <t>150500</t>
  </si>
  <si>
    <t>200200</t>
  </si>
  <si>
    <t>200010</t>
  </si>
  <si>
    <t>200201</t>
  </si>
  <si>
    <t>200301</t>
  </si>
  <si>
    <t>200310</t>
  </si>
  <si>
    <t>209999</t>
  </si>
  <si>
    <t>150412</t>
  </si>
  <si>
    <t>200100</t>
  </si>
  <si>
    <t>200306</t>
  </si>
  <si>
    <t>250500</t>
  </si>
  <si>
    <t>250202</t>
  </si>
  <si>
    <t>250642</t>
  </si>
  <si>
    <t>250710</t>
  </si>
  <si>
    <t>250622</t>
  </si>
  <si>
    <t>251053</t>
  </si>
  <si>
    <t>300010</t>
  </si>
  <si>
    <t>300225</t>
  </si>
  <si>
    <t>350300</t>
  </si>
  <si>
    <t>350412</t>
  </si>
  <si>
    <t>350551</t>
  </si>
  <si>
    <t>350100</t>
  </si>
  <si>
    <t>350120</t>
  </si>
  <si>
    <t>350115</t>
  </si>
  <si>
    <t>401001</t>
  </si>
  <si>
    <t>400003</t>
  </si>
  <si>
    <t>150400</t>
  </si>
  <si>
    <t>400000</t>
  </si>
  <si>
    <t>400001</t>
  </si>
  <si>
    <t>400224</t>
  </si>
  <si>
    <t>4002ZZ</t>
  </si>
  <si>
    <t>040340</t>
  </si>
  <si>
    <t>400800</t>
  </si>
  <si>
    <t>400271</t>
  </si>
  <si>
    <t>250703</t>
  </si>
  <si>
    <t>450200</t>
  </si>
  <si>
    <t>450403</t>
  </si>
  <si>
    <t>609999</t>
  </si>
  <si>
    <t xml:space="preserve">January </t>
  </si>
  <si>
    <t xml:space="preserve">February </t>
  </si>
  <si>
    <t>March</t>
  </si>
  <si>
    <t xml:space="preserve">April </t>
  </si>
  <si>
    <t xml:space="preserve">May </t>
  </si>
  <si>
    <t>June</t>
  </si>
  <si>
    <t xml:space="preserve">July </t>
  </si>
  <si>
    <t>August</t>
  </si>
  <si>
    <t>September</t>
  </si>
  <si>
    <t xml:space="preserve">October </t>
  </si>
  <si>
    <t>November</t>
  </si>
  <si>
    <t xml:space="preserve">December </t>
  </si>
  <si>
    <t>Cash Deposited in Branch</t>
  </si>
  <si>
    <t>Cash Order Fee in a Branch</t>
  </si>
  <si>
    <t>Rolled Coin Furnished by Branch</t>
  </si>
  <si>
    <t>Currency Furnished by Branch</t>
  </si>
  <si>
    <t>Positive Pay Exception - Image</t>
  </si>
  <si>
    <t>Image View&lt;90 Days - Item</t>
  </si>
  <si>
    <t>Image View&gt;90 Days - Item</t>
  </si>
  <si>
    <t>Online Search</t>
  </si>
  <si>
    <t>Bank Check Cashed for Nonaccount Holder</t>
  </si>
  <si>
    <t>Check Issues-Item</t>
  </si>
  <si>
    <t>ACH Fraud Filter Review Mo Base</t>
  </si>
  <si>
    <t>ACH Fraud Filter Review-Item</t>
  </si>
  <si>
    <t>ACH Bank NOC - Fax Advice</t>
  </si>
  <si>
    <t>ACH Hyp Itm Det Inq - Per Item</t>
  </si>
  <si>
    <t>EDI Pmt Detail Subsc Mo Base</t>
  </si>
  <si>
    <t>EDI Pmt Detail - Item</t>
  </si>
  <si>
    <t>EDI Pmt Detail - Addenda Item</t>
  </si>
  <si>
    <t xml:space="preserve">Wire Out Domestic </t>
  </si>
  <si>
    <t xml:space="preserve">Wire Book Transfer </t>
  </si>
  <si>
    <t>Prev Day Reporting Maintenance</t>
  </si>
  <si>
    <t>Prev Day Reporting Items Loaded</t>
  </si>
  <si>
    <t>Intraday Reporting Maintenance</t>
  </si>
  <si>
    <t>Intraday Reporting Items Rptd</t>
  </si>
  <si>
    <t>Event Messaging Service - Email</t>
  </si>
  <si>
    <t>Wire Inquiry Detail - Per Item</t>
  </si>
  <si>
    <t>Prev Day Ext Detail Items Rptd</t>
  </si>
  <si>
    <t>Sweep Mutual Fnd Mo Base</t>
  </si>
  <si>
    <t>Sweep Mutual Fnd Electnic</t>
  </si>
  <si>
    <t>ARP Stmt &amp; Rpts Monthly Base</t>
  </si>
  <si>
    <t xml:space="preserve">Proposed </t>
  </si>
  <si>
    <t>Pricing</t>
  </si>
  <si>
    <t>Recoupment Monthly (Volume in thousands)</t>
  </si>
  <si>
    <t>January</t>
  </si>
  <si>
    <t>April</t>
  </si>
  <si>
    <t>May</t>
  </si>
  <si>
    <t>July</t>
  </si>
  <si>
    <t>October</t>
  </si>
  <si>
    <t>December</t>
  </si>
  <si>
    <t>RLBX Monthly Maint</t>
  </si>
  <si>
    <t>RLBX Data/ Remittance Trans</t>
  </si>
  <si>
    <t>RLBX Items Processed</t>
  </si>
  <si>
    <t>RLBX Exception Items</t>
  </si>
  <si>
    <t>RLBX Manual Open</t>
  </si>
  <si>
    <t>RLBX Correspondence</t>
  </si>
  <si>
    <t>RLBX E-O-D Processing</t>
  </si>
  <si>
    <t>RLBX Imaging/ LBX Online</t>
  </si>
  <si>
    <t>RLBX Image Items</t>
  </si>
  <si>
    <t>RLBX Cash Payment</t>
  </si>
  <si>
    <t>RLBX 180-Day Access</t>
  </si>
  <si>
    <t>RLBX Onln Decision Maint</t>
  </si>
  <si>
    <t>RLBX Onln Decision Per Itm</t>
  </si>
  <si>
    <t>RLBX Check Only (Sub Voucher)</t>
  </si>
  <si>
    <t>RLBX Data Capture</t>
  </si>
  <si>
    <t>Projected</t>
  </si>
  <si>
    <t xml:space="preserve">Annual </t>
  </si>
  <si>
    <t>Cost</t>
  </si>
  <si>
    <t>Per Unit</t>
  </si>
  <si>
    <t>Remote Deposit Monthly Base</t>
  </si>
  <si>
    <t>Remote Deposit-Deposited Item Onus</t>
  </si>
  <si>
    <t>Remote Deposit-Deposited Item</t>
  </si>
  <si>
    <t>Purchase Card Issuance</t>
  </si>
  <si>
    <t>Purchase Card Transaction</t>
  </si>
  <si>
    <t>Purchase Card Program Maint Fee</t>
  </si>
  <si>
    <t>Purchase Card Monthly Base</t>
  </si>
  <si>
    <t>Remote Deposit-Deposit Credited</t>
  </si>
  <si>
    <t>Payment Consolidation Services</t>
  </si>
  <si>
    <t>Bank Drafting</t>
  </si>
  <si>
    <t>ACH Transmission</t>
  </si>
  <si>
    <t>ACH Return Chargeback</t>
  </si>
  <si>
    <t>ACH Monthly Maintenace</t>
  </si>
  <si>
    <t>Debit NOC Automated</t>
  </si>
  <si>
    <t>NOC Correction</t>
  </si>
  <si>
    <t>Online ACH Reports</t>
  </si>
  <si>
    <t>25070Z</t>
  </si>
  <si>
    <t>ACH PPD Debits</t>
  </si>
  <si>
    <t>250107</t>
  </si>
  <si>
    <t>PPD Debit Returns</t>
  </si>
  <si>
    <t>250300</t>
  </si>
  <si>
    <t>ACH CCD DR/CR Origination</t>
  </si>
  <si>
    <t>250105</t>
  </si>
  <si>
    <t>ACH PPD Debit Pre-Notes</t>
  </si>
  <si>
    <t>250130</t>
  </si>
  <si>
    <t>ACH Detail Deletion</t>
  </si>
  <si>
    <t>250620</t>
  </si>
  <si>
    <t>Appendix B - General Banking Services (Includes Section for P-Card Services)</t>
  </si>
  <si>
    <t>Appendix B - Retail Lockbox,  Bank Drafting, and Payment Consolidation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</si>
</sst>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0" applyNumberFormat="1"/>
    <xf numFmtId="0" fontId="1" fillId="0" borderId="0" xfId="0" applyFont="1"/>
    <xf numFmtId="0" fontId="0" fillId="0" borderId="0" xfId="0" applyFont="1"/>
    <xf numFmtId="43" fontId="0" fillId="0" borderId="0" xfId="0" applyNumberFormat="1" applyFill="1"/>
    <xf numFmtId="43" fontId="0" fillId="0" borderId="0" xfId="0" applyNumberFormat="1" applyFont="1"/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0" fontId="1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0" fillId="0" borderId="0" xfId="0" quotePrefix="1" applyFont="1"/>
    <xf numFmtId="0" fontId="0" fillId="0" borderId="0" xfId="0" quotePrefix="1" applyFill="1"/>
    <xf numFmtId="0" fontId="0" fillId="0" borderId="0" xfId="0" quotePrefix="1" applyFont="1" applyFill="1"/>
    <xf numFmtId="0" fontId="1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1" applyFont="1"/>
    <xf numFmtId="43" fontId="1" fillId="0" borderId="2" xfId="1" applyFont="1" applyBorder="1" applyAlignment="1">
      <alignment horizontal="center"/>
    </xf>
    <xf numFmtId="43" fontId="0" fillId="0" borderId="2" xfId="1" applyFont="1" applyBorder="1"/>
    <xf numFmtId="0" fontId="3" fillId="0" borderId="0" xfId="0" applyFont="1" applyFill="1"/>
    <xf numFmtId="43" fontId="1" fillId="0" borderId="1" xfId="1" applyFont="1" applyBorder="1" applyAlignment="1">
      <alignment horizontal="center"/>
    </xf>
    <xf numFmtId="43" fontId="0" fillId="0" borderId="3" xfId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43" fontId="0" fillId="0" borderId="5" xfId="1" applyFont="1" applyBorder="1"/>
    <xf numFmtId="43" fontId="1" fillId="0" borderId="4" xfId="1" applyFont="1" applyBorder="1" applyAlignment="1">
      <alignment horizontal="center"/>
    </xf>
    <xf numFmtId="43" fontId="1" fillId="0" borderId="5" xfId="1" applyFont="1" applyBorder="1" applyAlignment="1">
      <alignment horizontal="center"/>
    </xf>
    <xf numFmtId="43" fontId="0" fillId="0" borderId="0" xfId="1" applyFont="1" applyBorder="1"/>
    <xf numFmtId="43" fontId="0" fillId="0" borderId="5" xfId="1" applyFont="1" applyFill="1" applyBorder="1"/>
    <xf numFmtId="43" fontId="0" fillId="0" borderId="6" xfId="1" applyFont="1" applyBorder="1"/>
    <xf numFmtId="43" fontId="0" fillId="0" borderId="2" xfId="1" applyFont="1" applyBorder="1" applyProtection="1">
      <protection locked="0"/>
    </xf>
    <xf numFmtId="43" fontId="0" fillId="0" borderId="2" xfId="1" applyFont="1" applyFill="1" applyBorder="1" applyProtection="1">
      <protection locked="0"/>
    </xf>
    <xf numFmtId="43" fontId="1" fillId="0" borderId="2" xfId="1" applyFont="1" applyBorder="1" applyProtection="1">
      <protection locked="0"/>
    </xf>
    <xf numFmtId="43" fontId="0" fillId="0" borderId="3" xfId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tabSelected="1" zoomScaleNormal="100" workbookViewId="0">
      <pane xSplit="2" ySplit="5" topLeftCell="J16" activePane="bottomRight" state="frozen"/>
      <selection pane="topRight" activeCell="C1" sqref="C1"/>
      <selection pane="bottomLeft" activeCell="A5" sqref="A5"/>
      <selection pane="bottomRight" activeCell="AC6" sqref="AC6:AC43"/>
    </sheetView>
  </sheetViews>
  <sheetFormatPr defaultRowHeight="15" x14ac:dyDescent="0.25"/>
  <cols>
    <col min="1" max="1" width="39.42578125" bestFit="1" customWidth="1"/>
    <col min="2" max="2" width="9.42578125" bestFit="1" customWidth="1"/>
    <col min="3" max="3" width="14.28515625" style="1" bestFit="1" customWidth="1"/>
    <col min="4" max="4" width="0.85546875" style="1" customWidth="1"/>
    <col min="5" max="5" width="14.28515625" bestFit="1" customWidth="1"/>
    <col min="6" max="6" width="0.85546875" customWidth="1"/>
    <col min="7" max="7" width="14.28515625" bestFit="1" customWidth="1"/>
    <col min="8" max="8" width="1" customWidth="1"/>
    <col min="9" max="9" width="14.28515625" bestFit="1" customWidth="1"/>
    <col min="10" max="10" width="0.85546875" customWidth="1"/>
    <col min="11" max="11" width="13.28515625" bestFit="1" customWidth="1"/>
    <col min="12" max="12" width="0.85546875" customWidth="1"/>
    <col min="13" max="13" width="13.28515625" bestFit="1" customWidth="1"/>
    <col min="14" max="14" width="0.85546875" customWidth="1"/>
    <col min="15" max="15" width="13.28515625" bestFit="1" customWidth="1"/>
    <col min="16" max="16" width="0.85546875" customWidth="1"/>
    <col min="17" max="17" width="11.5703125" bestFit="1" customWidth="1"/>
    <col min="18" max="18" width="0.85546875" customWidth="1"/>
    <col min="19" max="19" width="11.5703125" bestFit="1" customWidth="1"/>
    <col min="20" max="20" width="0.85546875" customWidth="1"/>
    <col min="21" max="21" width="11.5703125" bestFit="1" customWidth="1"/>
    <col min="22" max="22" width="0.85546875" customWidth="1"/>
    <col min="23" max="23" width="11.5703125" bestFit="1" customWidth="1"/>
    <col min="24" max="24" width="0.85546875" customWidth="1"/>
    <col min="25" max="25" width="11.5703125" bestFit="1" customWidth="1"/>
    <col min="26" max="26" width="0.85546875" customWidth="1"/>
    <col min="27" max="27" width="11.5703125" bestFit="1" customWidth="1"/>
    <col min="28" max="28" width="1.5703125" customWidth="1"/>
    <col min="29" max="29" width="12" style="18" customWidth="1"/>
    <col min="30" max="30" width="12.85546875" customWidth="1"/>
  </cols>
  <sheetData>
    <row r="1" spans="1:30" ht="21" x14ac:dyDescent="0.35">
      <c r="A1" s="21" t="s">
        <v>265</v>
      </c>
    </row>
    <row r="2" spans="1:30" ht="21" x14ac:dyDescent="0.35">
      <c r="A2" s="21"/>
    </row>
    <row r="3" spans="1:30" x14ac:dyDescent="0.25">
      <c r="C3" s="15" t="s">
        <v>212</v>
      </c>
      <c r="D3" s="15"/>
      <c r="E3" s="14" t="s">
        <v>169</v>
      </c>
      <c r="F3" s="16"/>
      <c r="G3" s="14" t="s">
        <v>170</v>
      </c>
      <c r="H3" s="16"/>
      <c r="I3" s="14" t="s">
        <v>213</v>
      </c>
      <c r="J3" s="16"/>
      <c r="K3" s="14" t="s">
        <v>214</v>
      </c>
      <c r="L3" s="16"/>
      <c r="M3" s="14" t="s">
        <v>173</v>
      </c>
      <c r="N3" s="16"/>
      <c r="O3" s="14" t="s">
        <v>215</v>
      </c>
      <c r="P3" s="16"/>
      <c r="Q3" s="14" t="s">
        <v>175</v>
      </c>
      <c r="R3" s="16"/>
      <c r="S3" s="14" t="s">
        <v>176</v>
      </c>
      <c r="T3" s="16"/>
      <c r="U3" s="14" t="s">
        <v>216</v>
      </c>
      <c r="V3" s="16"/>
      <c r="W3" s="14" t="s">
        <v>178</v>
      </c>
      <c r="X3" s="16"/>
      <c r="Y3" s="14" t="s">
        <v>217</v>
      </c>
      <c r="Z3" s="16"/>
      <c r="AA3" s="14">
        <v>2017</v>
      </c>
      <c r="AC3" s="22" t="s">
        <v>209</v>
      </c>
      <c r="AD3" s="24" t="s">
        <v>233</v>
      </c>
    </row>
    <row r="4" spans="1:30" x14ac:dyDescent="0.25">
      <c r="C4" s="17" t="s">
        <v>0</v>
      </c>
      <c r="D4" s="17"/>
      <c r="E4" s="17" t="s">
        <v>0</v>
      </c>
      <c r="F4" s="16"/>
      <c r="G4" s="17" t="s">
        <v>0</v>
      </c>
      <c r="H4" s="17"/>
      <c r="I4" s="17" t="s">
        <v>0</v>
      </c>
      <c r="J4" s="16"/>
      <c r="K4" s="17" t="s">
        <v>0</v>
      </c>
      <c r="L4" s="16"/>
      <c r="M4" s="17" t="s">
        <v>0</v>
      </c>
      <c r="N4" s="16"/>
      <c r="O4" s="17" t="s">
        <v>0</v>
      </c>
      <c r="P4" s="16"/>
      <c r="Q4" s="17" t="s">
        <v>0</v>
      </c>
      <c r="R4" s="16"/>
      <c r="S4" s="17" t="s">
        <v>0</v>
      </c>
      <c r="T4" s="16"/>
      <c r="U4" s="17" t="s">
        <v>0</v>
      </c>
      <c r="V4" s="16"/>
      <c r="W4" s="17" t="s">
        <v>0</v>
      </c>
      <c r="X4" s="16"/>
      <c r="Y4" s="17" t="s">
        <v>0</v>
      </c>
      <c r="Z4" s="16"/>
      <c r="AA4" s="17" t="s">
        <v>0</v>
      </c>
      <c r="AC4" s="19" t="s">
        <v>210</v>
      </c>
      <c r="AD4" s="25" t="s">
        <v>234</v>
      </c>
    </row>
    <row r="5" spans="1:30" x14ac:dyDescent="0.25">
      <c r="A5" s="2"/>
      <c r="B5" s="2" t="s">
        <v>72</v>
      </c>
      <c r="E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C5" s="19" t="s">
        <v>236</v>
      </c>
      <c r="AD5" s="25" t="s">
        <v>235</v>
      </c>
    </row>
    <row r="6" spans="1:30" x14ac:dyDescent="0.25">
      <c r="A6" s="3"/>
      <c r="B6" s="3"/>
      <c r="E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C6" s="35"/>
      <c r="AD6" s="26"/>
    </row>
    <row r="7" spans="1:30" x14ac:dyDescent="0.25">
      <c r="A7" s="2" t="s">
        <v>245</v>
      </c>
      <c r="B7" s="2"/>
      <c r="E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C7" s="33"/>
      <c r="AD7" s="26"/>
    </row>
    <row r="8" spans="1:30" x14ac:dyDescent="0.25">
      <c r="A8" s="3" t="s">
        <v>58</v>
      </c>
      <c r="B8" s="11" t="s">
        <v>77</v>
      </c>
      <c r="C8" s="1">
        <v>1</v>
      </c>
      <c r="E8" s="1">
        <v>1</v>
      </c>
      <c r="G8" s="1">
        <v>1</v>
      </c>
      <c r="H8" s="1"/>
      <c r="I8" s="1">
        <v>1</v>
      </c>
      <c r="J8" s="1"/>
      <c r="K8" s="1">
        <v>1</v>
      </c>
      <c r="L8" s="1"/>
      <c r="M8" s="1">
        <v>1</v>
      </c>
      <c r="N8" s="1"/>
      <c r="O8" s="1">
        <v>1</v>
      </c>
      <c r="P8" s="1"/>
      <c r="Q8" s="1">
        <v>1</v>
      </c>
      <c r="R8" s="1"/>
      <c r="S8" s="1">
        <v>1</v>
      </c>
      <c r="T8" s="1"/>
      <c r="U8" s="1">
        <v>1</v>
      </c>
      <c r="V8" s="1"/>
      <c r="W8" s="1">
        <v>1</v>
      </c>
      <c r="X8" s="1"/>
      <c r="Y8" s="1">
        <v>1</v>
      </c>
      <c r="Z8" s="1"/>
      <c r="AA8" s="1">
        <f>SUM(C8+E8+G8+I8+K8+M8+O8+Q8+S8+U8+W8+Y8)</f>
        <v>12</v>
      </c>
      <c r="AC8" s="33">
        <v>0</v>
      </c>
      <c r="AD8" s="27">
        <f>AA8*AC8</f>
        <v>0</v>
      </c>
    </row>
    <row r="9" spans="1:30" x14ac:dyDescent="0.25">
      <c r="A9" s="3" t="s">
        <v>59</v>
      </c>
      <c r="B9" s="11" t="s">
        <v>78</v>
      </c>
      <c r="C9" s="1">
        <v>4455</v>
      </c>
      <c r="E9" s="1">
        <v>4594</v>
      </c>
      <c r="G9" s="1">
        <v>5459</v>
      </c>
      <c r="H9" s="1"/>
      <c r="I9" s="1">
        <v>4383</v>
      </c>
      <c r="J9" s="1"/>
      <c r="K9" s="1">
        <v>4804</v>
      </c>
      <c r="L9" s="1"/>
      <c r="M9" s="1">
        <v>4561</v>
      </c>
      <c r="N9" s="1"/>
      <c r="O9" s="1">
        <v>4297</v>
      </c>
      <c r="P9" s="1"/>
      <c r="Q9" s="1">
        <v>5273</v>
      </c>
      <c r="R9" s="1"/>
      <c r="S9" s="1">
        <v>4294</v>
      </c>
      <c r="T9" s="1"/>
      <c r="U9" s="1">
        <v>4764</v>
      </c>
      <c r="V9" s="1"/>
      <c r="W9" s="1">
        <v>4484</v>
      </c>
      <c r="X9" s="1"/>
      <c r="Y9" s="1">
        <v>4854</v>
      </c>
      <c r="Z9" s="1"/>
      <c r="AA9" s="1">
        <f>SUM(C9+E9+G9+I9+K9+M9+O9+Q9+S9+U9+W9+Y9)</f>
        <v>56222</v>
      </c>
      <c r="AC9" s="33">
        <v>0</v>
      </c>
      <c r="AD9" s="27">
        <f>AA9*AC9</f>
        <v>0</v>
      </c>
    </row>
    <row r="10" spans="1:30" x14ac:dyDescent="0.25">
      <c r="A10" s="3"/>
      <c r="B10" s="11"/>
      <c r="E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C10" s="33"/>
      <c r="AD10" s="27"/>
    </row>
    <row r="11" spans="1:30" x14ac:dyDescent="0.25">
      <c r="A11" s="2" t="s">
        <v>246</v>
      </c>
      <c r="B11" s="11"/>
      <c r="C11" s="4"/>
      <c r="D11" s="4"/>
      <c r="E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C11" s="33"/>
      <c r="AD11" s="27"/>
    </row>
    <row r="12" spans="1:30" x14ac:dyDescent="0.25">
      <c r="A12" s="8" t="s">
        <v>247</v>
      </c>
      <c r="B12" s="13" t="s">
        <v>80</v>
      </c>
      <c r="C12" s="4">
        <v>10</v>
      </c>
      <c r="D12" s="4"/>
      <c r="E12" s="4">
        <v>10</v>
      </c>
      <c r="G12" s="1">
        <v>10</v>
      </c>
      <c r="H12" s="1"/>
      <c r="I12" s="1">
        <v>10</v>
      </c>
      <c r="J12" s="1"/>
      <c r="K12" s="1">
        <v>10</v>
      </c>
      <c r="L12" s="1"/>
      <c r="M12" s="1">
        <v>10</v>
      </c>
      <c r="N12" s="1"/>
      <c r="O12" s="1">
        <v>10</v>
      </c>
      <c r="P12" s="1"/>
      <c r="Q12" s="1">
        <v>10</v>
      </c>
      <c r="R12" s="1"/>
      <c r="S12" s="1">
        <v>10</v>
      </c>
      <c r="T12" s="1"/>
      <c r="U12" s="1">
        <v>10</v>
      </c>
      <c r="V12" s="1"/>
      <c r="W12" s="1">
        <v>10</v>
      </c>
      <c r="X12" s="1"/>
      <c r="Y12" s="1">
        <v>10</v>
      </c>
      <c r="Z12" s="1"/>
      <c r="AA12" s="1">
        <f t="shared" ref="AA12:AA22" si="0">SUM(C12+E12+G12+I12+K12+M12+O12+Q12+S12+U12+W12+Y12)</f>
        <v>120</v>
      </c>
      <c r="AC12" s="33">
        <v>0</v>
      </c>
      <c r="AD12" s="27">
        <f>AA12*AC12</f>
        <v>0</v>
      </c>
    </row>
    <row r="13" spans="1:30" x14ac:dyDescent="0.25">
      <c r="A13" s="8" t="s">
        <v>248</v>
      </c>
      <c r="B13" s="13" t="s">
        <v>82</v>
      </c>
      <c r="C13" s="4">
        <v>34</v>
      </c>
      <c r="D13" s="4"/>
      <c r="E13" s="4">
        <v>35</v>
      </c>
      <c r="G13" s="1">
        <v>34</v>
      </c>
      <c r="H13" s="1"/>
      <c r="I13" s="1">
        <v>20</v>
      </c>
      <c r="J13" s="1"/>
      <c r="K13" s="1">
        <v>22</v>
      </c>
      <c r="L13" s="1"/>
      <c r="M13" s="1">
        <v>20</v>
      </c>
      <c r="N13" s="1"/>
      <c r="O13" s="1">
        <v>23</v>
      </c>
      <c r="P13" s="1"/>
      <c r="Q13" s="1">
        <v>27</v>
      </c>
      <c r="R13" s="1"/>
      <c r="S13" s="1">
        <v>29</v>
      </c>
      <c r="T13" s="1"/>
      <c r="U13" s="1">
        <v>29</v>
      </c>
      <c r="V13" s="1"/>
      <c r="W13" s="1">
        <v>26</v>
      </c>
      <c r="X13" s="1"/>
      <c r="Y13" s="1">
        <v>26</v>
      </c>
      <c r="Z13" s="1"/>
      <c r="AA13" s="1">
        <f t="shared" si="0"/>
        <v>325</v>
      </c>
      <c r="AC13" s="33">
        <v>0</v>
      </c>
      <c r="AD13" s="27">
        <f>AA13*AC13</f>
        <v>0</v>
      </c>
    </row>
    <row r="14" spans="1:30" x14ac:dyDescent="0.25">
      <c r="A14" s="8" t="s">
        <v>249</v>
      </c>
      <c r="B14" s="13" t="s">
        <v>83</v>
      </c>
      <c r="C14" s="4">
        <v>1</v>
      </c>
      <c r="D14" s="4"/>
      <c r="E14" s="4">
        <v>1</v>
      </c>
      <c r="G14" s="1">
        <v>1</v>
      </c>
      <c r="H14" s="1"/>
      <c r="I14" s="1">
        <v>1</v>
      </c>
      <c r="J14" s="1"/>
      <c r="K14" s="1">
        <v>1</v>
      </c>
      <c r="L14" s="1"/>
      <c r="M14" s="1">
        <v>1</v>
      </c>
      <c r="N14" s="1"/>
      <c r="O14" s="1">
        <v>1</v>
      </c>
      <c r="P14" s="1"/>
      <c r="Q14" s="1">
        <v>1</v>
      </c>
      <c r="R14" s="1"/>
      <c r="S14" s="1">
        <v>1</v>
      </c>
      <c r="T14" s="1"/>
      <c r="U14" s="1">
        <v>1</v>
      </c>
      <c r="V14" s="1"/>
      <c r="W14" s="1">
        <v>1</v>
      </c>
      <c r="X14" s="1"/>
      <c r="Y14" s="1">
        <v>1</v>
      </c>
      <c r="Z14" s="1"/>
      <c r="AA14" s="1">
        <f t="shared" si="0"/>
        <v>12</v>
      </c>
      <c r="AC14" s="33">
        <v>0</v>
      </c>
      <c r="AD14" s="27">
        <f>AA14*AC14</f>
        <v>0</v>
      </c>
    </row>
    <row r="15" spans="1:30" x14ac:dyDescent="0.25">
      <c r="A15" s="8" t="s">
        <v>250</v>
      </c>
      <c r="B15" s="13" t="s">
        <v>85</v>
      </c>
      <c r="C15" s="4">
        <v>18</v>
      </c>
      <c r="D15" s="4"/>
      <c r="E15" s="4">
        <v>8</v>
      </c>
      <c r="G15" s="1">
        <v>2</v>
      </c>
      <c r="H15" s="1"/>
      <c r="I15" s="1">
        <v>5</v>
      </c>
      <c r="J15" s="1"/>
      <c r="K15" s="1">
        <v>11</v>
      </c>
      <c r="L15" s="1"/>
      <c r="M15" s="1">
        <v>5</v>
      </c>
      <c r="N15" s="1"/>
      <c r="O15" s="1">
        <v>6</v>
      </c>
      <c r="P15" s="1"/>
      <c r="Q15" s="1">
        <v>11</v>
      </c>
      <c r="R15" s="1"/>
      <c r="S15" s="1">
        <v>4</v>
      </c>
      <c r="T15" s="1"/>
      <c r="U15" s="1">
        <v>6</v>
      </c>
      <c r="V15" s="1"/>
      <c r="W15" s="1">
        <v>11</v>
      </c>
      <c r="X15" s="1"/>
      <c r="Y15" s="1">
        <v>4</v>
      </c>
      <c r="Z15" s="1"/>
      <c r="AA15" s="1">
        <f t="shared" si="0"/>
        <v>91</v>
      </c>
      <c r="AC15" s="33">
        <v>0</v>
      </c>
      <c r="AD15" s="27">
        <f>AA15*AC15</f>
        <v>0</v>
      </c>
    </row>
    <row r="16" spans="1:30" x14ac:dyDescent="0.25">
      <c r="A16" s="8" t="s">
        <v>251</v>
      </c>
      <c r="B16" s="13" t="s">
        <v>85</v>
      </c>
      <c r="C16" s="4">
        <v>7</v>
      </c>
      <c r="D16" s="4"/>
      <c r="E16" s="4">
        <v>3</v>
      </c>
      <c r="G16" s="1">
        <v>6</v>
      </c>
      <c r="H16" s="1"/>
      <c r="I16" s="1">
        <v>2</v>
      </c>
      <c r="J16" s="1"/>
      <c r="K16" s="1">
        <v>4</v>
      </c>
      <c r="L16" s="1"/>
      <c r="M16" s="1">
        <v>2</v>
      </c>
      <c r="N16" s="1"/>
      <c r="O16" s="1">
        <v>4</v>
      </c>
      <c r="P16" s="1"/>
      <c r="Q16" s="1">
        <v>6</v>
      </c>
      <c r="R16" s="1"/>
      <c r="S16" s="1">
        <v>7</v>
      </c>
      <c r="T16" s="1"/>
      <c r="U16" s="1">
        <v>7</v>
      </c>
      <c r="V16" s="1"/>
      <c r="W16" s="1">
        <v>9</v>
      </c>
      <c r="X16" s="1"/>
      <c r="Y16" s="1">
        <v>8</v>
      </c>
      <c r="Z16" s="1"/>
      <c r="AA16" s="1">
        <f t="shared" si="0"/>
        <v>65</v>
      </c>
      <c r="AC16" s="33">
        <v>0</v>
      </c>
      <c r="AD16" s="27">
        <f t="shared" ref="AD16:AD22" si="1">AA16*AC16</f>
        <v>0</v>
      </c>
    </row>
    <row r="17" spans="1:30" x14ac:dyDescent="0.25">
      <c r="A17" s="8" t="s">
        <v>252</v>
      </c>
      <c r="B17" s="13" t="s">
        <v>253</v>
      </c>
      <c r="C17" s="4">
        <v>1</v>
      </c>
      <c r="D17" s="4"/>
      <c r="E17" s="4">
        <v>1</v>
      </c>
      <c r="G17" s="1">
        <v>1</v>
      </c>
      <c r="H17" s="1"/>
      <c r="I17" s="1">
        <v>1</v>
      </c>
      <c r="J17" s="1"/>
      <c r="K17" s="1">
        <v>1</v>
      </c>
      <c r="L17" s="1"/>
      <c r="M17" s="1">
        <v>1</v>
      </c>
      <c r="N17" s="1"/>
      <c r="O17" s="1">
        <v>1</v>
      </c>
      <c r="P17" s="1"/>
      <c r="Q17" s="1">
        <v>1</v>
      </c>
      <c r="R17" s="1"/>
      <c r="S17" s="1">
        <v>1</v>
      </c>
      <c r="T17" s="1"/>
      <c r="U17" s="1">
        <v>1</v>
      </c>
      <c r="V17" s="1"/>
      <c r="W17" s="1">
        <v>1</v>
      </c>
      <c r="X17" s="1"/>
      <c r="Y17" s="1">
        <v>1</v>
      </c>
      <c r="Z17" s="1"/>
      <c r="AA17" s="1">
        <f t="shared" si="0"/>
        <v>12</v>
      </c>
      <c r="AC17" s="33">
        <v>0</v>
      </c>
      <c r="AD17" s="27">
        <f t="shared" si="1"/>
        <v>0</v>
      </c>
    </row>
    <row r="18" spans="1:30" x14ac:dyDescent="0.25">
      <c r="A18" s="8" t="s">
        <v>254</v>
      </c>
      <c r="B18" s="13" t="s">
        <v>255</v>
      </c>
      <c r="C18" s="4">
        <v>3488</v>
      </c>
      <c r="D18" s="4"/>
      <c r="E18" s="4">
        <v>4254</v>
      </c>
      <c r="G18" s="1">
        <v>5771</v>
      </c>
      <c r="H18" s="1"/>
      <c r="I18" s="1">
        <v>4012</v>
      </c>
      <c r="J18" s="1"/>
      <c r="K18" s="1">
        <v>5809</v>
      </c>
      <c r="L18" s="1"/>
      <c r="M18" s="1">
        <v>3967</v>
      </c>
      <c r="N18" s="1"/>
      <c r="O18" s="1">
        <v>3403</v>
      </c>
      <c r="P18" s="1"/>
      <c r="Q18" s="1">
        <v>5923</v>
      </c>
      <c r="R18" s="1"/>
      <c r="S18" s="1">
        <v>3335</v>
      </c>
      <c r="T18" s="1"/>
      <c r="U18" s="1">
        <v>4685</v>
      </c>
      <c r="V18" s="1"/>
      <c r="W18" s="1">
        <v>5548</v>
      </c>
      <c r="X18" s="1"/>
      <c r="Y18" s="1">
        <v>4136</v>
      </c>
      <c r="Z18" s="1"/>
      <c r="AA18" s="1">
        <f t="shared" si="0"/>
        <v>54331</v>
      </c>
      <c r="AC18" s="33">
        <v>0</v>
      </c>
      <c r="AD18" s="27">
        <f t="shared" si="1"/>
        <v>0</v>
      </c>
    </row>
    <row r="19" spans="1:30" x14ac:dyDescent="0.25">
      <c r="A19" s="8" t="s">
        <v>256</v>
      </c>
      <c r="B19" s="13" t="s">
        <v>257</v>
      </c>
      <c r="C19" s="4">
        <v>27</v>
      </c>
      <c r="D19" s="4"/>
      <c r="E19" s="4">
        <v>26</v>
      </c>
      <c r="G19" s="1">
        <v>13</v>
      </c>
      <c r="H19" s="1"/>
      <c r="I19" s="1">
        <v>7</v>
      </c>
      <c r="J19" s="1"/>
      <c r="K19" s="1">
        <v>27</v>
      </c>
      <c r="L19" s="1"/>
      <c r="M19" s="1">
        <v>12</v>
      </c>
      <c r="N19" s="1"/>
      <c r="O19" s="1">
        <v>1</v>
      </c>
      <c r="P19" s="1"/>
      <c r="Q19" s="1">
        <v>14</v>
      </c>
      <c r="R19" s="1"/>
      <c r="S19" s="1">
        <v>10</v>
      </c>
      <c r="T19" s="1"/>
      <c r="U19" s="1">
        <v>7</v>
      </c>
      <c r="V19" s="1"/>
      <c r="W19" s="1">
        <v>8</v>
      </c>
      <c r="X19" s="1"/>
      <c r="Y19" s="1">
        <v>37</v>
      </c>
      <c r="Z19" s="1"/>
      <c r="AA19" s="1">
        <f t="shared" si="0"/>
        <v>189</v>
      </c>
      <c r="AC19" s="33">
        <v>0</v>
      </c>
      <c r="AD19" s="27">
        <f t="shared" si="1"/>
        <v>0</v>
      </c>
    </row>
    <row r="20" spans="1:30" x14ac:dyDescent="0.25">
      <c r="A20" s="8" t="s">
        <v>258</v>
      </c>
      <c r="B20" s="13" t="s">
        <v>259</v>
      </c>
      <c r="C20" s="4">
        <v>5</v>
      </c>
      <c r="D20" s="4"/>
      <c r="E20" s="4">
        <v>5</v>
      </c>
      <c r="G20" s="1">
        <v>3</v>
      </c>
      <c r="H20" s="1"/>
      <c r="I20" s="1">
        <v>5</v>
      </c>
      <c r="J20" s="1"/>
      <c r="K20" s="1">
        <v>3</v>
      </c>
      <c r="L20" s="1"/>
      <c r="M20" s="1">
        <v>4</v>
      </c>
      <c r="N20" s="1"/>
      <c r="O20" s="1">
        <v>3</v>
      </c>
      <c r="P20" s="1"/>
      <c r="Q20" s="1">
        <v>2</v>
      </c>
      <c r="R20" s="1"/>
      <c r="S20" s="1">
        <v>3</v>
      </c>
      <c r="T20" s="1"/>
      <c r="U20" s="1">
        <v>5</v>
      </c>
      <c r="V20" s="1"/>
      <c r="W20" s="1">
        <v>4</v>
      </c>
      <c r="X20" s="1"/>
      <c r="Y20" s="1">
        <v>4</v>
      </c>
      <c r="Z20" s="1"/>
      <c r="AA20" s="1">
        <f t="shared" si="0"/>
        <v>46</v>
      </c>
      <c r="AC20" s="33">
        <v>0</v>
      </c>
      <c r="AD20" s="27">
        <f t="shared" si="1"/>
        <v>0</v>
      </c>
    </row>
    <row r="21" spans="1:30" x14ac:dyDescent="0.25">
      <c r="A21" s="8" t="s">
        <v>260</v>
      </c>
      <c r="B21" s="13" t="s">
        <v>261</v>
      </c>
      <c r="C21" s="1">
        <v>338</v>
      </c>
      <c r="E21" s="1">
        <v>442</v>
      </c>
      <c r="G21" s="1">
        <v>427</v>
      </c>
      <c r="H21" s="1"/>
      <c r="I21" s="1">
        <v>236</v>
      </c>
      <c r="J21" s="1"/>
      <c r="K21" s="1">
        <v>631</v>
      </c>
      <c r="L21" s="1"/>
      <c r="M21" s="1">
        <v>253</v>
      </c>
      <c r="N21" s="1"/>
      <c r="O21" s="1">
        <v>490</v>
      </c>
      <c r="P21" s="1"/>
      <c r="Q21" s="1">
        <v>696</v>
      </c>
      <c r="R21" s="1"/>
      <c r="S21" s="1">
        <v>338</v>
      </c>
      <c r="T21" s="1"/>
      <c r="U21" s="1">
        <v>463</v>
      </c>
      <c r="V21" s="1"/>
      <c r="W21" s="1">
        <v>531</v>
      </c>
      <c r="X21" s="1"/>
      <c r="Y21" s="1">
        <v>292</v>
      </c>
      <c r="Z21" s="1"/>
      <c r="AA21" s="1">
        <f t="shared" si="0"/>
        <v>5137</v>
      </c>
      <c r="AC21" s="33">
        <v>0</v>
      </c>
      <c r="AD21" s="27">
        <f t="shared" si="1"/>
        <v>0</v>
      </c>
    </row>
    <row r="22" spans="1:30" x14ac:dyDescent="0.25">
      <c r="A22" s="8" t="s">
        <v>262</v>
      </c>
      <c r="B22" s="13" t="s">
        <v>263</v>
      </c>
      <c r="C22" s="1">
        <v>1</v>
      </c>
      <c r="E22" s="1">
        <v>1</v>
      </c>
      <c r="G22" s="1">
        <v>1</v>
      </c>
      <c r="H22" s="1"/>
      <c r="I22" s="1">
        <v>1</v>
      </c>
      <c r="J22" s="1"/>
      <c r="K22" s="1">
        <v>1</v>
      </c>
      <c r="L22" s="1"/>
      <c r="M22" s="1">
        <v>1</v>
      </c>
      <c r="N22" s="1"/>
      <c r="O22" s="1">
        <v>0</v>
      </c>
      <c r="P22" s="1"/>
      <c r="Q22" s="1">
        <v>0</v>
      </c>
      <c r="R22" s="1"/>
      <c r="S22" s="1">
        <v>0</v>
      </c>
      <c r="T22" s="1"/>
      <c r="U22" s="1">
        <v>0</v>
      </c>
      <c r="V22" s="1"/>
      <c r="W22" s="1">
        <v>0</v>
      </c>
      <c r="X22" s="1"/>
      <c r="Y22" s="1">
        <v>0</v>
      </c>
      <c r="Z22" s="1"/>
      <c r="AA22" s="1">
        <f t="shared" si="0"/>
        <v>6</v>
      </c>
      <c r="AC22" s="33">
        <v>0</v>
      </c>
      <c r="AD22" s="27">
        <f t="shared" si="1"/>
        <v>0</v>
      </c>
    </row>
    <row r="23" spans="1:30" x14ac:dyDescent="0.25">
      <c r="A23" s="3"/>
      <c r="B23" s="11"/>
      <c r="E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C23" s="33"/>
      <c r="AD23" s="27"/>
    </row>
    <row r="24" spans="1:30" x14ac:dyDescent="0.25">
      <c r="A24" s="2" t="s">
        <v>63</v>
      </c>
      <c r="B24" s="2"/>
      <c r="E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C24" s="33"/>
      <c r="AD24" s="27"/>
    </row>
    <row r="25" spans="1:30" x14ac:dyDescent="0.25">
      <c r="A25" s="3" t="s">
        <v>60</v>
      </c>
      <c r="B25" s="11" t="s">
        <v>86</v>
      </c>
      <c r="C25" s="1">
        <v>20</v>
      </c>
      <c r="E25" s="1">
        <v>19</v>
      </c>
      <c r="G25" s="1">
        <v>23</v>
      </c>
      <c r="H25" s="1"/>
      <c r="I25" s="1">
        <v>20</v>
      </c>
      <c r="J25" s="1"/>
      <c r="K25" s="1">
        <v>22</v>
      </c>
      <c r="L25" s="1"/>
      <c r="M25" s="1">
        <v>22</v>
      </c>
      <c r="N25" s="1"/>
      <c r="O25" s="1">
        <v>20</v>
      </c>
      <c r="P25" s="1"/>
      <c r="Q25" s="1">
        <v>23</v>
      </c>
      <c r="R25" s="1"/>
      <c r="S25" s="1">
        <v>20</v>
      </c>
      <c r="T25" s="1"/>
      <c r="U25" s="1">
        <v>21</v>
      </c>
      <c r="V25" s="1"/>
      <c r="W25" s="1">
        <v>21</v>
      </c>
      <c r="X25" s="1"/>
      <c r="Y25" s="1">
        <v>20</v>
      </c>
      <c r="Z25" s="1"/>
      <c r="AA25" s="1">
        <f t="shared" ref="AA25:AA41" si="2">SUM(C25+E25+G25+I25+K25+M25+O25+Q25+S25+U25+W25+Y25)</f>
        <v>251</v>
      </c>
      <c r="AC25" s="33">
        <v>0</v>
      </c>
      <c r="AD25" s="27">
        <f t="shared" ref="AD25:AD41" si="3">AA25*AC25</f>
        <v>0</v>
      </c>
    </row>
    <row r="26" spans="1:30" x14ac:dyDescent="0.25">
      <c r="A26" s="3" t="s">
        <v>61</v>
      </c>
      <c r="B26" s="11" t="s">
        <v>87</v>
      </c>
      <c r="C26" s="1">
        <v>9782</v>
      </c>
      <c r="E26" s="1">
        <v>9400</v>
      </c>
      <c r="G26" s="1">
        <v>10744</v>
      </c>
      <c r="H26" s="1"/>
      <c r="I26" s="1">
        <v>8069</v>
      </c>
      <c r="J26" s="1"/>
      <c r="K26" s="1">
        <v>9392</v>
      </c>
      <c r="L26" s="1"/>
      <c r="M26" s="1">
        <v>9426</v>
      </c>
      <c r="N26" s="1"/>
      <c r="O26" s="1">
        <v>8228</v>
      </c>
      <c r="P26" s="1"/>
      <c r="Q26" s="1">
        <v>10165</v>
      </c>
      <c r="R26" s="1"/>
      <c r="S26" s="1">
        <v>7307</v>
      </c>
      <c r="T26" s="1"/>
      <c r="U26" s="1">
        <v>10522</v>
      </c>
      <c r="V26" s="1"/>
      <c r="W26" s="1">
        <v>8398</v>
      </c>
      <c r="X26" s="1"/>
      <c r="Y26" s="1">
        <v>8866</v>
      </c>
      <c r="Z26" s="1"/>
      <c r="AA26" s="1">
        <f t="shared" si="2"/>
        <v>110299</v>
      </c>
      <c r="AC26" s="33">
        <v>0</v>
      </c>
      <c r="AD26" s="27">
        <f t="shared" si="3"/>
        <v>0</v>
      </c>
    </row>
    <row r="27" spans="1:30" x14ac:dyDescent="0.25">
      <c r="A27" s="3" t="s">
        <v>218</v>
      </c>
      <c r="B27" s="11" t="s">
        <v>88</v>
      </c>
      <c r="C27" s="1">
        <v>1</v>
      </c>
      <c r="D27" s="1">
        <v>44</v>
      </c>
      <c r="E27" s="1">
        <v>1</v>
      </c>
      <c r="G27" s="1">
        <v>1</v>
      </c>
      <c r="H27" s="1"/>
      <c r="I27" s="1">
        <v>1</v>
      </c>
      <c r="J27" s="1"/>
      <c r="K27" s="1">
        <v>1</v>
      </c>
      <c r="L27" s="1"/>
      <c r="M27" s="1">
        <v>1</v>
      </c>
      <c r="N27" s="1"/>
      <c r="O27" s="1">
        <v>1</v>
      </c>
      <c r="P27" s="1"/>
      <c r="Q27" s="1">
        <v>1</v>
      </c>
      <c r="R27" s="1"/>
      <c r="S27" s="1">
        <v>1</v>
      </c>
      <c r="T27" s="1"/>
      <c r="U27" s="1">
        <v>1</v>
      </c>
      <c r="V27" s="1"/>
      <c r="W27" s="1">
        <v>1</v>
      </c>
      <c r="X27" s="1"/>
      <c r="Y27" s="1">
        <v>1</v>
      </c>
      <c r="Z27" s="1"/>
      <c r="AA27" s="1">
        <f t="shared" si="2"/>
        <v>12</v>
      </c>
      <c r="AC27" s="33">
        <v>0</v>
      </c>
      <c r="AD27" s="27">
        <f t="shared" si="3"/>
        <v>0</v>
      </c>
    </row>
    <row r="28" spans="1:30" x14ac:dyDescent="0.25">
      <c r="A28" s="3" t="s">
        <v>219</v>
      </c>
      <c r="B28" s="11" t="s">
        <v>89</v>
      </c>
      <c r="C28" s="1">
        <v>1</v>
      </c>
      <c r="E28" s="1">
        <v>1</v>
      </c>
      <c r="G28" s="1">
        <v>1</v>
      </c>
      <c r="H28" s="1"/>
      <c r="I28" s="1">
        <v>1</v>
      </c>
      <c r="J28" s="1"/>
      <c r="K28" s="1">
        <v>1</v>
      </c>
      <c r="L28" s="1"/>
      <c r="M28" s="1">
        <v>1</v>
      </c>
      <c r="N28" s="1"/>
      <c r="O28" s="1">
        <v>1</v>
      </c>
      <c r="P28" s="1"/>
      <c r="Q28" s="1">
        <v>1</v>
      </c>
      <c r="R28" s="1"/>
      <c r="S28" s="1">
        <v>1</v>
      </c>
      <c r="T28" s="1"/>
      <c r="U28" s="1">
        <v>1</v>
      </c>
      <c r="V28" s="1"/>
      <c r="W28" s="1">
        <v>1</v>
      </c>
      <c r="X28" s="1"/>
      <c r="Y28" s="1">
        <v>1</v>
      </c>
      <c r="Z28" s="1"/>
      <c r="AA28" s="1">
        <f t="shared" si="2"/>
        <v>12</v>
      </c>
      <c r="AC28" s="33">
        <v>0</v>
      </c>
      <c r="AD28" s="27">
        <f t="shared" si="3"/>
        <v>0</v>
      </c>
    </row>
    <row r="29" spans="1:30" x14ac:dyDescent="0.25">
      <c r="A29" s="3" t="s">
        <v>220</v>
      </c>
      <c r="B29" s="11" t="s">
        <v>90</v>
      </c>
      <c r="C29" s="1">
        <v>20113</v>
      </c>
      <c r="D29" s="1">
        <v>27</v>
      </c>
      <c r="E29" s="1">
        <v>19572</v>
      </c>
      <c r="G29" s="1">
        <v>22263</v>
      </c>
      <c r="H29" s="1"/>
      <c r="I29" s="1">
        <v>16835</v>
      </c>
      <c r="J29" s="1"/>
      <c r="K29" s="1">
        <v>19621</v>
      </c>
      <c r="L29" s="1"/>
      <c r="M29" s="1">
        <v>19515</v>
      </c>
      <c r="N29" s="1"/>
      <c r="O29" s="1">
        <v>17193</v>
      </c>
      <c r="P29" s="1"/>
      <c r="Q29" s="1">
        <v>21238</v>
      </c>
      <c r="R29" s="1"/>
      <c r="S29" s="1">
        <v>15135</v>
      </c>
      <c r="T29" s="1"/>
      <c r="U29" s="1">
        <v>21858</v>
      </c>
      <c r="V29" s="1"/>
      <c r="W29" s="1">
        <v>17531</v>
      </c>
      <c r="X29" s="1"/>
      <c r="Y29" s="1">
        <v>18417</v>
      </c>
      <c r="Z29" s="1"/>
      <c r="AA29" s="1">
        <f t="shared" si="2"/>
        <v>229291</v>
      </c>
      <c r="AC29" s="33">
        <v>0</v>
      </c>
      <c r="AD29" s="27">
        <f t="shared" si="3"/>
        <v>0</v>
      </c>
    </row>
    <row r="30" spans="1:30" x14ac:dyDescent="0.25">
      <c r="A30" s="3" t="s">
        <v>221</v>
      </c>
      <c r="B30" s="11" t="s">
        <v>91</v>
      </c>
      <c r="C30" s="1">
        <v>16</v>
      </c>
      <c r="D30" s="1">
        <v>25</v>
      </c>
      <c r="E30" s="1">
        <v>11</v>
      </c>
      <c r="G30" s="1">
        <v>19</v>
      </c>
      <c r="H30" s="1"/>
      <c r="I30" s="1">
        <v>23</v>
      </c>
      <c r="J30" s="1"/>
      <c r="K30" s="1">
        <v>18</v>
      </c>
      <c r="L30" s="1"/>
      <c r="M30" s="1">
        <v>26</v>
      </c>
      <c r="N30" s="1"/>
      <c r="O30" s="1">
        <v>17</v>
      </c>
      <c r="P30" s="1"/>
      <c r="Q30" s="1">
        <v>14</v>
      </c>
      <c r="R30" s="1"/>
      <c r="S30" s="1">
        <v>27</v>
      </c>
      <c r="T30" s="1"/>
      <c r="U30" s="1">
        <v>24</v>
      </c>
      <c r="V30" s="1"/>
      <c r="W30" s="1">
        <v>26</v>
      </c>
      <c r="X30" s="1"/>
      <c r="Y30" s="1">
        <v>12</v>
      </c>
      <c r="Z30" s="1"/>
      <c r="AA30" s="1">
        <f t="shared" si="2"/>
        <v>233</v>
      </c>
      <c r="AC30" s="33">
        <v>0</v>
      </c>
      <c r="AD30" s="27">
        <f t="shared" si="3"/>
        <v>0</v>
      </c>
    </row>
    <row r="31" spans="1:30" x14ac:dyDescent="0.25">
      <c r="A31" s="3" t="s">
        <v>222</v>
      </c>
      <c r="B31" s="11" t="s">
        <v>92</v>
      </c>
      <c r="C31" s="1">
        <v>2612</v>
      </c>
      <c r="D31" s="1">
        <v>8</v>
      </c>
      <c r="E31" s="1">
        <v>1790</v>
      </c>
      <c r="G31" s="1">
        <v>2419</v>
      </c>
      <c r="H31" s="1"/>
      <c r="I31" s="1">
        <v>1844</v>
      </c>
      <c r="J31" s="1"/>
      <c r="K31" s="1">
        <v>2346</v>
      </c>
      <c r="L31" s="1"/>
      <c r="M31" s="1">
        <v>2205</v>
      </c>
      <c r="N31" s="1"/>
      <c r="O31" s="1">
        <v>2922</v>
      </c>
      <c r="P31" s="1"/>
      <c r="Q31" s="1">
        <v>3024</v>
      </c>
      <c r="R31" s="1"/>
      <c r="S31" s="1">
        <v>2204</v>
      </c>
      <c r="T31" s="1"/>
      <c r="U31" s="1">
        <v>2782</v>
      </c>
      <c r="V31" s="1"/>
      <c r="W31" s="1">
        <v>1601</v>
      </c>
      <c r="X31" s="1"/>
      <c r="Y31" s="1">
        <v>2411</v>
      </c>
      <c r="Z31" s="1"/>
      <c r="AA31" s="1">
        <f t="shared" si="2"/>
        <v>28160</v>
      </c>
      <c r="AC31" s="33">
        <v>0</v>
      </c>
      <c r="AD31" s="27">
        <f t="shared" si="3"/>
        <v>0</v>
      </c>
    </row>
    <row r="32" spans="1:30" x14ac:dyDescent="0.25">
      <c r="A32" s="3" t="s">
        <v>223</v>
      </c>
      <c r="B32" s="11" t="s">
        <v>93</v>
      </c>
      <c r="C32" s="1">
        <v>0</v>
      </c>
      <c r="E32" s="1">
        <v>1</v>
      </c>
      <c r="G32" s="1">
        <v>0</v>
      </c>
      <c r="H32" s="1"/>
      <c r="I32" s="1">
        <v>0</v>
      </c>
      <c r="J32" s="1"/>
      <c r="K32" s="1">
        <v>0</v>
      </c>
      <c r="L32" s="1"/>
      <c r="M32" s="1">
        <v>0</v>
      </c>
      <c r="N32" s="1"/>
      <c r="O32" s="1">
        <v>0</v>
      </c>
      <c r="P32" s="1"/>
      <c r="Q32" s="1">
        <v>0</v>
      </c>
      <c r="R32" s="1"/>
      <c r="S32" s="1">
        <v>0</v>
      </c>
      <c r="T32" s="1"/>
      <c r="U32" s="1">
        <v>0</v>
      </c>
      <c r="V32" s="1"/>
      <c r="W32" s="1">
        <v>0</v>
      </c>
      <c r="X32" s="1"/>
      <c r="Y32" s="1">
        <v>0</v>
      </c>
      <c r="Z32" s="1"/>
      <c r="AA32" s="1">
        <f t="shared" si="2"/>
        <v>1</v>
      </c>
      <c r="AC32" s="33">
        <v>0</v>
      </c>
      <c r="AD32" s="27">
        <f t="shared" si="3"/>
        <v>0</v>
      </c>
    </row>
    <row r="33" spans="1:30" x14ac:dyDescent="0.25">
      <c r="A33" s="3" t="s">
        <v>224</v>
      </c>
      <c r="B33" s="11" t="s">
        <v>94</v>
      </c>
      <c r="C33" s="1">
        <v>20</v>
      </c>
      <c r="E33" s="1">
        <v>19</v>
      </c>
      <c r="G33" s="1">
        <v>23</v>
      </c>
      <c r="H33" s="1"/>
      <c r="I33" s="1">
        <v>20</v>
      </c>
      <c r="J33" s="1"/>
      <c r="K33" s="1">
        <v>22</v>
      </c>
      <c r="L33" s="1"/>
      <c r="M33" s="1">
        <v>22</v>
      </c>
      <c r="N33" s="1"/>
      <c r="O33" s="1">
        <v>20</v>
      </c>
      <c r="P33" s="1"/>
      <c r="Q33" s="1">
        <v>23</v>
      </c>
      <c r="R33" s="1"/>
      <c r="S33" s="1">
        <v>20</v>
      </c>
      <c r="T33" s="1"/>
      <c r="U33" s="1">
        <v>21</v>
      </c>
      <c r="V33" s="1"/>
      <c r="W33" s="1">
        <v>21</v>
      </c>
      <c r="X33" s="1"/>
      <c r="Y33" s="1">
        <v>20</v>
      </c>
      <c r="Z33" s="1"/>
      <c r="AA33" s="1">
        <f t="shared" si="2"/>
        <v>251</v>
      </c>
      <c r="AC33" s="33">
        <v>0</v>
      </c>
      <c r="AD33" s="27">
        <f t="shared" si="3"/>
        <v>0</v>
      </c>
    </row>
    <row r="34" spans="1:30" x14ac:dyDescent="0.25">
      <c r="A34" s="3" t="s">
        <v>225</v>
      </c>
      <c r="B34" s="11" t="s">
        <v>95</v>
      </c>
      <c r="C34" s="1">
        <v>1</v>
      </c>
      <c r="E34" s="1">
        <v>1</v>
      </c>
      <c r="G34" s="1">
        <v>1</v>
      </c>
      <c r="H34" s="1"/>
      <c r="I34" s="1">
        <v>1</v>
      </c>
      <c r="J34" s="1"/>
      <c r="K34" s="1">
        <v>1</v>
      </c>
      <c r="L34" s="1"/>
      <c r="M34" s="1">
        <v>1</v>
      </c>
      <c r="N34" s="1"/>
      <c r="O34" s="1">
        <v>1</v>
      </c>
      <c r="P34" s="1"/>
      <c r="Q34" s="1">
        <v>1</v>
      </c>
      <c r="R34" s="1"/>
      <c r="S34" s="1">
        <v>1</v>
      </c>
      <c r="T34" s="1"/>
      <c r="U34" s="1">
        <v>1</v>
      </c>
      <c r="V34" s="1"/>
      <c r="W34" s="1">
        <v>1</v>
      </c>
      <c r="X34" s="1"/>
      <c r="Y34" s="1">
        <v>1</v>
      </c>
      <c r="Z34" s="1"/>
      <c r="AA34" s="1">
        <f t="shared" si="2"/>
        <v>12</v>
      </c>
      <c r="AC34" s="33">
        <v>0</v>
      </c>
      <c r="AD34" s="27">
        <f t="shared" si="3"/>
        <v>0</v>
      </c>
    </row>
    <row r="35" spans="1:30" x14ac:dyDescent="0.25">
      <c r="A35" s="3" t="s">
        <v>226</v>
      </c>
      <c r="B35" s="11" t="s">
        <v>96</v>
      </c>
      <c r="C35" s="1">
        <v>20323</v>
      </c>
      <c r="E35" s="1">
        <v>19786</v>
      </c>
      <c r="G35" s="1">
        <v>22539</v>
      </c>
      <c r="H35" s="1"/>
      <c r="I35" s="1">
        <v>17044</v>
      </c>
      <c r="J35" s="1"/>
      <c r="K35" s="1">
        <v>19884</v>
      </c>
      <c r="L35" s="1"/>
      <c r="M35" s="1">
        <v>19774</v>
      </c>
      <c r="N35" s="1"/>
      <c r="O35" s="1">
        <v>17421</v>
      </c>
      <c r="P35" s="1"/>
      <c r="Q35" s="1">
        <v>21569</v>
      </c>
      <c r="R35" s="1"/>
      <c r="S35" s="1">
        <v>15367</v>
      </c>
      <c r="T35" s="1"/>
      <c r="U35" s="1">
        <v>22118</v>
      </c>
      <c r="V35" s="1"/>
      <c r="W35" s="1">
        <v>17820</v>
      </c>
      <c r="X35" s="1"/>
      <c r="Y35" s="1">
        <v>18741</v>
      </c>
      <c r="Z35" s="1"/>
      <c r="AA35" s="1">
        <f t="shared" si="2"/>
        <v>232386</v>
      </c>
      <c r="AC35" s="33">
        <v>0</v>
      </c>
      <c r="AD35" s="27">
        <f t="shared" si="3"/>
        <v>0</v>
      </c>
    </row>
    <row r="36" spans="1:30" x14ac:dyDescent="0.25">
      <c r="A36" s="3" t="s">
        <v>227</v>
      </c>
      <c r="B36" s="11" t="s">
        <v>97</v>
      </c>
      <c r="C36" s="1">
        <v>1</v>
      </c>
      <c r="E36" s="1">
        <v>3</v>
      </c>
      <c r="G36" s="1">
        <v>2</v>
      </c>
      <c r="H36" s="1"/>
      <c r="I36" s="1">
        <v>3</v>
      </c>
      <c r="J36" s="1"/>
      <c r="K36" s="1">
        <v>3</v>
      </c>
      <c r="L36" s="1"/>
      <c r="M36" s="1">
        <v>0</v>
      </c>
      <c r="N36" s="1"/>
      <c r="O36" s="1">
        <v>0</v>
      </c>
      <c r="P36" s="1"/>
      <c r="Q36" s="1">
        <v>2</v>
      </c>
      <c r="R36" s="1"/>
      <c r="S36" s="1">
        <v>1</v>
      </c>
      <c r="T36" s="1"/>
      <c r="U36" s="1">
        <v>1</v>
      </c>
      <c r="V36" s="1"/>
      <c r="W36" s="1">
        <v>1</v>
      </c>
      <c r="X36" s="1"/>
      <c r="Y36" s="1">
        <v>1</v>
      </c>
      <c r="Z36" s="1"/>
      <c r="AA36" s="1">
        <f t="shared" si="2"/>
        <v>18</v>
      </c>
      <c r="AC36" s="33">
        <v>0</v>
      </c>
      <c r="AD36" s="27">
        <f t="shared" si="3"/>
        <v>0</v>
      </c>
    </row>
    <row r="37" spans="1:30" x14ac:dyDescent="0.25">
      <c r="A37" s="3" t="s">
        <v>228</v>
      </c>
      <c r="B37" s="11" t="s">
        <v>98</v>
      </c>
      <c r="C37" s="1">
        <v>1</v>
      </c>
      <c r="E37" s="1">
        <v>1</v>
      </c>
      <c r="G37" s="1">
        <v>1</v>
      </c>
      <c r="H37" s="1"/>
      <c r="I37" s="1">
        <v>1</v>
      </c>
      <c r="J37" s="1"/>
      <c r="K37" s="1">
        <v>1</v>
      </c>
      <c r="L37" s="1"/>
      <c r="M37" s="1">
        <v>1</v>
      </c>
      <c r="N37" s="1"/>
      <c r="O37" s="1">
        <v>1</v>
      </c>
      <c r="P37" s="1"/>
      <c r="Q37" s="1">
        <v>1</v>
      </c>
      <c r="R37" s="1"/>
      <c r="S37" s="1">
        <v>1</v>
      </c>
      <c r="T37" s="1"/>
      <c r="U37" s="1">
        <v>1</v>
      </c>
      <c r="V37" s="1"/>
      <c r="W37" s="1">
        <v>1</v>
      </c>
      <c r="X37" s="1"/>
      <c r="Y37" s="1">
        <v>1</v>
      </c>
      <c r="Z37" s="1"/>
      <c r="AA37" s="1">
        <f t="shared" si="2"/>
        <v>12</v>
      </c>
      <c r="AC37" s="33">
        <v>0</v>
      </c>
      <c r="AD37" s="27">
        <f t="shared" si="3"/>
        <v>0</v>
      </c>
    </row>
    <row r="38" spans="1:30" x14ac:dyDescent="0.25">
      <c r="A38" s="3" t="s">
        <v>229</v>
      </c>
      <c r="B38" s="11" t="s">
        <v>99</v>
      </c>
      <c r="C38" s="1">
        <v>1</v>
      </c>
      <c r="E38" s="1">
        <v>1</v>
      </c>
      <c r="G38" s="1">
        <v>1</v>
      </c>
      <c r="H38" s="1"/>
      <c r="I38" s="1">
        <v>1</v>
      </c>
      <c r="J38" s="1"/>
      <c r="K38" s="1">
        <v>1</v>
      </c>
      <c r="L38" s="1"/>
      <c r="M38" s="1">
        <v>1</v>
      </c>
      <c r="N38" s="1"/>
      <c r="O38" s="1">
        <v>1</v>
      </c>
      <c r="P38" s="1"/>
      <c r="Q38" s="1">
        <v>1</v>
      </c>
      <c r="R38" s="1"/>
      <c r="S38" s="1">
        <v>1</v>
      </c>
      <c r="T38" s="1"/>
      <c r="U38" s="1">
        <v>1</v>
      </c>
      <c r="V38" s="1"/>
      <c r="W38" s="1">
        <v>1</v>
      </c>
      <c r="X38" s="1"/>
      <c r="Y38" s="1">
        <v>1</v>
      </c>
      <c r="Z38" s="1"/>
      <c r="AA38" s="1">
        <f t="shared" si="2"/>
        <v>12</v>
      </c>
      <c r="AC38" s="33">
        <v>0</v>
      </c>
      <c r="AD38" s="27">
        <f t="shared" si="3"/>
        <v>0</v>
      </c>
    </row>
    <row r="39" spans="1:30" x14ac:dyDescent="0.25">
      <c r="A39" s="3" t="s">
        <v>230</v>
      </c>
      <c r="B39" s="11" t="s">
        <v>100</v>
      </c>
      <c r="C39" s="1">
        <v>75</v>
      </c>
      <c r="E39" s="1">
        <v>63</v>
      </c>
      <c r="G39" s="1">
        <v>89</v>
      </c>
      <c r="H39" s="1"/>
      <c r="I39" s="1">
        <v>64</v>
      </c>
      <c r="J39" s="1"/>
      <c r="K39" s="1">
        <v>62</v>
      </c>
      <c r="L39" s="1"/>
      <c r="M39" s="1">
        <v>98</v>
      </c>
      <c r="N39" s="1"/>
      <c r="O39" s="1">
        <v>80</v>
      </c>
      <c r="P39" s="1"/>
      <c r="Q39" s="1">
        <v>83</v>
      </c>
      <c r="R39" s="1"/>
      <c r="S39" s="1">
        <v>61</v>
      </c>
      <c r="T39" s="1"/>
      <c r="U39" s="1">
        <v>71</v>
      </c>
      <c r="V39" s="1"/>
      <c r="W39" s="1">
        <v>92</v>
      </c>
      <c r="X39" s="1"/>
      <c r="Y39" s="1">
        <v>58</v>
      </c>
      <c r="Z39" s="1"/>
      <c r="AA39" s="1">
        <f t="shared" si="2"/>
        <v>896</v>
      </c>
      <c r="AC39" s="33">
        <v>0</v>
      </c>
      <c r="AD39" s="27">
        <f t="shared" si="3"/>
        <v>0</v>
      </c>
    </row>
    <row r="40" spans="1:30" x14ac:dyDescent="0.25">
      <c r="A40" s="3" t="s">
        <v>231</v>
      </c>
      <c r="B40" s="11" t="s">
        <v>101</v>
      </c>
      <c r="C40" s="1">
        <v>156</v>
      </c>
      <c r="E40" s="1">
        <v>142</v>
      </c>
      <c r="G40" s="1">
        <v>184</v>
      </c>
      <c r="H40" s="1"/>
      <c r="I40" s="1">
        <v>127</v>
      </c>
      <c r="J40" s="1"/>
      <c r="K40" s="1">
        <v>141</v>
      </c>
      <c r="L40" s="1"/>
      <c r="M40" s="1">
        <v>144</v>
      </c>
      <c r="N40" s="1"/>
      <c r="O40" s="1">
        <v>125</v>
      </c>
      <c r="P40" s="1"/>
      <c r="Q40" s="1">
        <v>139</v>
      </c>
      <c r="R40" s="1"/>
      <c r="S40" s="1">
        <v>89</v>
      </c>
      <c r="T40" s="1"/>
      <c r="U40" s="1">
        <v>111</v>
      </c>
      <c r="V40" s="1"/>
      <c r="W40" s="1">
        <v>128</v>
      </c>
      <c r="X40" s="1"/>
      <c r="Y40" s="1">
        <v>111</v>
      </c>
      <c r="Z40" s="1"/>
      <c r="AA40" s="1">
        <f t="shared" si="2"/>
        <v>1597</v>
      </c>
      <c r="AC40" s="33">
        <v>0</v>
      </c>
      <c r="AD40" s="27">
        <f t="shared" si="3"/>
        <v>0</v>
      </c>
    </row>
    <row r="41" spans="1:30" x14ac:dyDescent="0.25">
      <c r="A41" s="3" t="s">
        <v>232</v>
      </c>
      <c r="B41" s="11" t="s">
        <v>102</v>
      </c>
      <c r="C41" s="1">
        <v>15433</v>
      </c>
      <c r="E41" s="1">
        <v>10215</v>
      </c>
      <c r="G41" s="1">
        <v>13928</v>
      </c>
      <c r="H41" s="1"/>
      <c r="I41" s="1">
        <v>11277</v>
      </c>
      <c r="J41" s="1"/>
      <c r="K41" s="1">
        <v>14305</v>
      </c>
      <c r="L41" s="1"/>
      <c r="M41" s="1">
        <v>13119</v>
      </c>
      <c r="N41" s="1"/>
      <c r="O41" s="1">
        <v>11293</v>
      </c>
      <c r="P41" s="1"/>
      <c r="Q41" s="1">
        <v>15835</v>
      </c>
      <c r="R41" s="1"/>
      <c r="S41" s="1">
        <v>10418</v>
      </c>
      <c r="T41" s="1"/>
      <c r="U41" s="1">
        <v>10602</v>
      </c>
      <c r="V41" s="1"/>
      <c r="W41" s="1">
        <v>14086</v>
      </c>
      <c r="X41" s="1"/>
      <c r="Y41" s="1">
        <v>12403</v>
      </c>
      <c r="Z41" s="1"/>
      <c r="AA41" s="1">
        <f t="shared" si="2"/>
        <v>152914</v>
      </c>
      <c r="AC41" s="33">
        <v>0</v>
      </c>
      <c r="AD41" s="27">
        <f t="shared" si="3"/>
        <v>0</v>
      </c>
    </row>
    <row r="42" spans="1:30" x14ac:dyDescent="0.25">
      <c r="AA42" s="1"/>
      <c r="AC42" s="33"/>
      <c r="AD42" s="27"/>
    </row>
    <row r="43" spans="1:30" x14ac:dyDescent="0.25">
      <c r="A43" s="2" t="s">
        <v>54</v>
      </c>
      <c r="B43" s="2"/>
      <c r="AA43" s="1"/>
      <c r="AC43" s="36">
        <f>SUM(AC8:AC42)</f>
        <v>0</v>
      </c>
      <c r="AD43" s="23">
        <f>SUM(AD8:AD42)</f>
        <v>0</v>
      </c>
    </row>
  </sheetData>
  <sheetProtection password="FAD6" sheet="1" selectLockedCells="1"/>
  <pageMargins left="0.7" right="0.7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9"/>
  <sheetViews>
    <sheetView workbookViewId="0">
      <pane xSplit="2" ySplit="5" topLeftCell="D117" activePane="bottomRight" state="frozen"/>
      <selection pane="topRight" activeCell="C1" sqref="C1"/>
      <selection pane="bottomLeft" activeCell="A5" sqref="A5"/>
      <selection pane="bottomRight" activeCell="AC118" sqref="AC118"/>
    </sheetView>
  </sheetViews>
  <sheetFormatPr defaultRowHeight="15" x14ac:dyDescent="0.25"/>
  <cols>
    <col min="1" max="1" width="41.7109375" style="6" bestFit="1" customWidth="1"/>
    <col min="2" max="2" width="9.42578125" style="6" bestFit="1" customWidth="1"/>
    <col min="3" max="3" width="14.28515625" style="1" bestFit="1" customWidth="1"/>
    <col min="4" max="4" width="0.85546875" style="1" customWidth="1"/>
    <col min="5" max="5" width="14.28515625" bestFit="1" customWidth="1"/>
    <col min="6" max="6" width="0.85546875" customWidth="1"/>
    <col min="7" max="7" width="14.28515625" bestFit="1" customWidth="1"/>
    <col min="8" max="8" width="1" customWidth="1"/>
    <col min="9" max="9" width="14.28515625" bestFit="1" customWidth="1"/>
    <col min="10" max="10" width="0.85546875" customWidth="1"/>
    <col min="11" max="11" width="13.28515625" bestFit="1" customWidth="1"/>
    <col min="12" max="12" width="0.85546875" customWidth="1"/>
    <col min="13" max="13" width="13.28515625" bestFit="1" customWidth="1"/>
    <col min="14" max="14" width="0.85546875" customWidth="1"/>
    <col min="15" max="15" width="13.28515625" bestFit="1" customWidth="1"/>
    <col min="16" max="16" width="0.85546875" customWidth="1"/>
    <col min="17" max="17" width="13.28515625" bestFit="1" customWidth="1"/>
    <col min="18" max="18" width="0.85546875" customWidth="1"/>
    <col min="19" max="19" width="13.28515625" bestFit="1" customWidth="1"/>
    <col min="20" max="20" width="0.85546875" customWidth="1"/>
    <col min="21" max="21" width="13.28515625" bestFit="1" customWidth="1"/>
    <col min="22" max="22" width="0.85546875" customWidth="1"/>
    <col min="23" max="23" width="13.28515625" bestFit="1" customWidth="1"/>
    <col min="24" max="24" width="0.85546875" customWidth="1"/>
    <col min="25" max="25" width="13.28515625" bestFit="1" customWidth="1"/>
    <col min="26" max="26" width="0.85546875" customWidth="1"/>
    <col min="27" max="27" width="14.28515625" bestFit="1" customWidth="1"/>
    <col min="28" max="28" width="0.85546875" customWidth="1"/>
    <col min="29" max="29" width="15.85546875" style="30" customWidth="1"/>
    <col min="30" max="30" width="14.42578125" style="30" customWidth="1"/>
  </cols>
  <sheetData>
    <row r="1" spans="1:30" ht="21" x14ac:dyDescent="0.35">
      <c r="A1" s="21" t="s">
        <v>264</v>
      </c>
    </row>
    <row r="2" spans="1:30" ht="21" x14ac:dyDescent="0.35">
      <c r="A2" s="21"/>
    </row>
    <row r="3" spans="1:30" x14ac:dyDescent="0.25">
      <c r="C3" s="10" t="s">
        <v>168</v>
      </c>
      <c r="D3" s="10"/>
      <c r="E3" s="9" t="s">
        <v>169</v>
      </c>
      <c r="F3" s="16"/>
      <c r="G3" s="9" t="s">
        <v>170</v>
      </c>
      <c r="H3" s="16"/>
      <c r="I3" s="9" t="s">
        <v>171</v>
      </c>
      <c r="J3" s="16"/>
      <c r="K3" s="9" t="s">
        <v>172</v>
      </c>
      <c r="L3" s="16"/>
      <c r="M3" s="9" t="s">
        <v>173</v>
      </c>
      <c r="N3" s="16"/>
      <c r="O3" s="9" t="s">
        <v>174</v>
      </c>
      <c r="P3" s="16"/>
      <c r="Q3" s="9" t="s">
        <v>175</v>
      </c>
      <c r="R3" s="16"/>
      <c r="S3" s="9" t="s">
        <v>176</v>
      </c>
      <c r="T3" s="16"/>
      <c r="U3" s="9" t="s">
        <v>177</v>
      </c>
      <c r="V3" s="16"/>
      <c r="W3" s="9" t="s">
        <v>178</v>
      </c>
      <c r="X3" s="16"/>
      <c r="Y3" s="9" t="s">
        <v>179</v>
      </c>
      <c r="Z3" s="16"/>
      <c r="AA3" s="9">
        <v>2017</v>
      </c>
      <c r="AC3" s="22" t="s">
        <v>209</v>
      </c>
      <c r="AD3" s="28" t="s">
        <v>233</v>
      </c>
    </row>
    <row r="4" spans="1:30" x14ac:dyDescent="0.25">
      <c r="C4" s="17" t="s">
        <v>0</v>
      </c>
      <c r="D4" s="17"/>
      <c r="E4" s="17" t="s">
        <v>0</v>
      </c>
      <c r="F4" s="16"/>
      <c r="G4" s="17" t="s">
        <v>0</v>
      </c>
      <c r="H4" s="16"/>
      <c r="I4" s="17" t="s">
        <v>0</v>
      </c>
      <c r="J4" s="16"/>
      <c r="K4" s="17" t="s">
        <v>0</v>
      </c>
      <c r="L4" s="16"/>
      <c r="M4" s="17" t="s">
        <v>0</v>
      </c>
      <c r="N4" s="16"/>
      <c r="O4" s="17" t="s">
        <v>0</v>
      </c>
      <c r="P4" s="16"/>
      <c r="Q4" s="17" t="s">
        <v>0</v>
      </c>
      <c r="R4" s="16"/>
      <c r="S4" s="17" t="s">
        <v>0</v>
      </c>
      <c r="T4" s="16"/>
      <c r="U4" s="17" t="s">
        <v>0</v>
      </c>
      <c r="V4" s="16"/>
      <c r="W4" s="17" t="s">
        <v>0</v>
      </c>
      <c r="X4" s="16"/>
      <c r="Y4" s="17" t="s">
        <v>0</v>
      </c>
      <c r="Z4" s="16"/>
      <c r="AA4" s="17" t="s">
        <v>0</v>
      </c>
      <c r="AC4" s="19" t="s">
        <v>210</v>
      </c>
      <c r="AD4" s="29" t="s">
        <v>234</v>
      </c>
    </row>
    <row r="5" spans="1:30" x14ac:dyDescent="0.25">
      <c r="A5" s="7"/>
      <c r="B5" s="7" t="s">
        <v>72</v>
      </c>
      <c r="E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C5" s="19" t="s">
        <v>236</v>
      </c>
      <c r="AD5" s="29" t="s">
        <v>235</v>
      </c>
    </row>
    <row r="6" spans="1:30" x14ac:dyDescent="0.25">
      <c r="E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C6" s="20"/>
      <c r="AD6" s="27"/>
    </row>
    <row r="7" spans="1:30" x14ac:dyDescent="0.25">
      <c r="A7" s="7" t="s">
        <v>1</v>
      </c>
      <c r="B7" s="7"/>
      <c r="E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C7" s="20"/>
      <c r="AD7" s="27"/>
    </row>
    <row r="8" spans="1:30" x14ac:dyDescent="0.25">
      <c r="A8" s="6" t="s">
        <v>211</v>
      </c>
      <c r="B8" s="12" t="s">
        <v>74</v>
      </c>
      <c r="C8" s="1">
        <v>18500.580000000002</v>
      </c>
      <c r="E8" s="1">
        <v>17489.04</v>
      </c>
      <c r="G8" s="1">
        <v>14605.44</v>
      </c>
      <c r="H8" s="1"/>
      <c r="I8" s="1">
        <v>11947.59</v>
      </c>
      <c r="J8" s="1"/>
      <c r="K8" s="1">
        <v>5322.51</v>
      </c>
      <c r="L8" s="1"/>
      <c r="M8" s="1">
        <v>3172.43</v>
      </c>
      <c r="N8" s="1"/>
      <c r="O8" s="1">
        <v>2580.9</v>
      </c>
      <c r="P8" s="1"/>
      <c r="Q8" s="1">
        <v>2499.7399999999998</v>
      </c>
      <c r="R8" s="1"/>
      <c r="S8" s="1">
        <v>2597.0500000000002</v>
      </c>
      <c r="T8" s="1"/>
      <c r="U8" s="1">
        <v>3618.7</v>
      </c>
      <c r="V8" s="1"/>
      <c r="W8" s="1">
        <v>3440.61</v>
      </c>
      <c r="X8" s="1"/>
      <c r="Y8" s="1">
        <v>4537.3</v>
      </c>
      <c r="Z8" s="1"/>
      <c r="AA8" s="1">
        <f>SUM(C8+E8+G8+I8+K8+M8+O8+Q8+S8+U8+W8+Y8)</f>
        <v>90311.89</v>
      </c>
      <c r="AC8" s="33">
        <v>0</v>
      </c>
      <c r="AD8" s="27">
        <f>AA8*AC8</f>
        <v>0</v>
      </c>
    </row>
    <row r="9" spans="1:30" x14ac:dyDescent="0.25">
      <c r="E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C9" s="33"/>
      <c r="AD9" s="27"/>
    </row>
    <row r="10" spans="1:30" x14ac:dyDescent="0.25">
      <c r="A10" s="7" t="s">
        <v>2</v>
      </c>
      <c r="B10" s="7"/>
      <c r="E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C10" s="33"/>
      <c r="AD10" s="27"/>
    </row>
    <row r="11" spans="1:30" x14ac:dyDescent="0.25">
      <c r="A11" s="6" t="s">
        <v>244</v>
      </c>
      <c r="B11" s="12" t="s">
        <v>103</v>
      </c>
      <c r="C11" s="1">
        <v>60</v>
      </c>
      <c r="E11" s="1">
        <v>58</v>
      </c>
      <c r="G11" s="1">
        <v>69</v>
      </c>
      <c r="H11" s="1"/>
      <c r="I11" s="1">
        <v>61</v>
      </c>
      <c r="J11" s="1"/>
      <c r="K11" s="1">
        <v>67</v>
      </c>
      <c r="L11" s="1"/>
      <c r="M11" s="1">
        <v>67</v>
      </c>
      <c r="N11" s="1"/>
      <c r="O11" s="1">
        <v>62</v>
      </c>
      <c r="P11" s="1"/>
      <c r="Q11" s="1">
        <v>72</v>
      </c>
      <c r="R11" s="1"/>
      <c r="S11" s="1">
        <v>61</v>
      </c>
      <c r="T11" s="1"/>
      <c r="U11" s="1">
        <v>66</v>
      </c>
      <c r="V11" s="1"/>
      <c r="W11" s="1">
        <v>58</v>
      </c>
      <c r="X11" s="1"/>
      <c r="Y11" s="1">
        <v>60</v>
      </c>
      <c r="Z11" s="1"/>
      <c r="AA11" s="1">
        <f>SUM(C11+E11+G11+I11+K11+M11+O11+Q11+S11+U11+W11+Y11)</f>
        <v>761</v>
      </c>
      <c r="AC11" s="33">
        <v>0</v>
      </c>
      <c r="AD11" s="27">
        <f>AA11*AC11</f>
        <v>0</v>
      </c>
    </row>
    <row r="12" spans="1:30" x14ac:dyDescent="0.25">
      <c r="A12" s="6" t="s">
        <v>3</v>
      </c>
      <c r="B12" s="12" t="s">
        <v>73</v>
      </c>
      <c r="C12" s="1">
        <v>15</v>
      </c>
      <c r="E12" s="1">
        <v>15</v>
      </c>
      <c r="G12" s="1">
        <v>15</v>
      </c>
      <c r="H12" s="1"/>
      <c r="I12" s="1">
        <v>15</v>
      </c>
      <c r="J12" s="1"/>
      <c r="K12" s="1">
        <v>15</v>
      </c>
      <c r="L12" s="1"/>
      <c r="M12" s="1">
        <v>15</v>
      </c>
      <c r="N12" s="1"/>
      <c r="O12" s="1">
        <v>15</v>
      </c>
      <c r="P12" s="1"/>
      <c r="Q12" s="1">
        <v>15</v>
      </c>
      <c r="R12" s="1"/>
      <c r="S12" s="1">
        <v>15</v>
      </c>
      <c r="T12" s="1"/>
      <c r="U12" s="1">
        <v>15</v>
      </c>
      <c r="V12" s="1"/>
      <c r="W12" s="1">
        <v>15</v>
      </c>
      <c r="X12" s="1"/>
      <c r="Y12" s="1">
        <v>15</v>
      </c>
      <c r="Z12" s="1"/>
      <c r="AA12" s="1">
        <f>SUM(C12+E12+G12+I12+K12+M12+O12+Q12+S12+U12+W12+Y12)</f>
        <v>180</v>
      </c>
      <c r="AC12" s="33">
        <v>0</v>
      </c>
      <c r="AD12" s="27">
        <f>AA12*AC12</f>
        <v>0</v>
      </c>
    </row>
    <row r="13" spans="1:30" x14ac:dyDescent="0.25">
      <c r="A13" s="6" t="s">
        <v>4</v>
      </c>
      <c r="B13" s="12" t="s">
        <v>104</v>
      </c>
      <c r="C13" s="1">
        <v>156</v>
      </c>
      <c r="E13" s="1">
        <v>155</v>
      </c>
      <c r="G13" s="1">
        <v>146</v>
      </c>
      <c r="H13" s="1"/>
      <c r="I13" s="1">
        <v>149</v>
      </c>
      <c r="J13" s="1"/>
      <c r="K13" s="1">
        <v>158</v>
      </c>
      <c r="L13" s="1"/>
      <c r="M13" s="1">
        <v>176</v>
      </c>
      <c r="N13" s="1"/>
      <c r="O13" s="1">
        <v>177</v>
      </c>
      <c r="P13" s="1"/>
      <c r="Q13" s="1">
        <v>174</v>
      </c>
      <c r="R13" s="1"/>
      <c r="S13" s="1">
        <v>171</v>
      </c>
      <c r="T13" s="1"/>
      <c r="U13" s="1">
        <v>171</v>
      </c>
      <c r="V13" s="1"/>
      <c r="W13" s="1">
        <v>190</v>
      </c>
      <c r="X13" s="1"/>
      <c r="Y13" s="1">
        <v>181</v>
      </c>
      <c r="Z13" s="1"/>
      <c r="AA13" s="1">
        <f>SUM(C13+E13+G13+I13+K13+M13+O13+Q13+S13+U13+W13+Y13)</f>
        <v>2004</v>
      </c>
      <c r="AC13" s="33">
        <v>0</v>
      </c>
      <c r="AD13" s="27">
        <f>AA13*AC13</f>
        <v>0</v>
      </c>
    </row>
    <row r="14" spans="1:30" x14ac:dyDescent="0.25">
      <c r="A14" s="6" t="s">
        <v>55</v>
      </c>
      <c r="B14" s="12" t="s">
        <v>105</v>
      </c>
      <c r="C14" s="1">
        <v>1</v>
      </c>
      <c r="E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>
        <f>SUM(C14+E14+G14+I14+K14+M14+O14+Q14+S14+U14+W14+Y14)</f>
        <v>1</v>
      </c>
      <c r="AC14" s="33">
        <v>0</v>
      </c>
      <c r="AD14" s="27">
        <f>AA14*AC14</f>
        <v>0</v>
      </c>
    </row>
    <row r="15" spans="1:30" x14ac:dyDescent="0.25">
      <c r="A15" s="6" t="s">
        <v>5</v>
      </c>
      <c r="B15" s="12" t="s">
        <v>106</v>
      </c>
      <c r="E15" s="1"/>
      <c r="G15" s="1"/>
      <c r="H15" s="1"/>
      <c r="I15" s="1">
        <v>1</v>
      </c>
      <c r="J15" s="1"/>
      <c r="K15" s="1">
        <v>0</v>
      </c>
      <c r="L15" s="1"/>
      <c r="M15" s="1">
        <v>0</v>
      </c>
      <c r="N15" s="1"/>
      <c r="O15" s="1">
        <v>0</v>
      </c>
      <c r="P15" s="1"/>
      <c r="Q15" s="1">
        <v>0</v>
      </c>
      <c r="R15" s="1"/>
      <c r="S15" s="1">
        <v>0</v>
      </c>
      <c r="T15" s="1"/>
      <c r="U15" s="1">
        <v>0</v>
      </c>
      <c r="V15" s="1"/>
      <c r="W15" s="1">
        <v>0</v>
      </c>
      <c r="X15" s="1"/>
      <c r="Y15" s="1">
        <v>0</v>
      </c>
      <c r="Z15" s="1"/>
      <c r="AA15" s="1">
        <f>SUM(C15+E15+G15+I15+K15+M15+O15+Q15+S15+U15+W15+Y15)</f>
        <v>1</v>
      </c>
      <c r="AC15" s="33">
        <v>0</v>
      </c>
      <c r="AD15" s="27">
        <f>AA15*AC15</f>
        <v>0</v>
      </c>
    </row>
    <row r="16" spans="1:30" x14ac:dyDescent="0.25">
      <c r="E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C16" s="33"/>
      <c r="AD16" s="27"/>
    </row>
    <row r="17" spans="1:30" x14ac:dyDescent="0.25">
      <c r="A17" s="7" t="s">
        <v>64</v>
      </c>
      <c r="B17" s="7"/>
      <c r="E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C17" s="33"/>
      <c r="AD17" s="27"/>
    </row>
    <row r="18" spans="1:30" x14ac:dyDescent="0.25">
      <c r="A18" s="8" t="s">
        <v>240</v>
      </c>
      <c r="B18" s="13" t="s">
        <v>107</v>
      </c>
      <c r="C18" s="1">
        <v>2</v>
      </c>
      <c r="E18" s="1">
        <v>0</v>
      </c>
      <c r="G18" s="1">
        <v>2</v>
      </c>
      <c r="H18" s="1"/>
      <c r="I18" s="1">
        <v>3</v>
      </c>
      <c r="J18" s="1"/>
      <c r="K18" s="1">
        <v>0</v>
      </c>
      <c r="L18" s="1"/>
      <c r="M18" s="1">
        <v>3</v>
      </c>
      <c r="N18" s="1"/>
      <c r="O18" s="1">
        <v>0</v>
      </c>
      <c r="P18" s="1"/>
      <c r="Q18" s="1">
        <v>1</v>
      </c>
      <c r="R18" s="1"/>
      <c r="S18" s="1">
        <v>0</v>
      </c>
      <c r="T18" s="1"/>
      <c r="U18" s="1">
        <v>0</v>
      </c>
      <c r="V18" s="1"/>
      <c r="W18" s="1">
        <v>2</v>
      </c>
      <c r="X18" s="1"/>
      <c r="Y18" s="1">
        <v>0</v>
      </c>
      <c r="Z18" s="1"/>
      <c r="AA18" s="1">
        <f>SUM(C18+E18+G18+I18+K18+M18+O18+Q18+S18+U18+W18+Y18)</f>
        <v>13</v>
      </c>
      <c r="AC18" s="33">
        <v>0</v>
      </c>
      <c r="AD18" s="27">
        <f>AA18*AC18</f>
        <v>0</v>
      </c>
    </row>
    <row r="19" spans="1:30" x14ac:dyDescent="0.25">
      <c r="A19" s="8" t="s">
        <v>241</v>
      </c>
      <c r="B19" s="13" t="s">
        <v>108</v>
      </c>
      <c r="C19" s="1">
        <v>588</v>
      </c>
      <c r="E19" s="1">
        <v>517</v>
      </c>
      <c r="G19" s="1">
        <v>641</v>
      </c>
      <c r="H19" s="1"/>
      <c r="I19" s="1">
        <v>550</v>
      </c>
      <c r="J19" s="1"/>
      <c r="K19" s="1">
        <v>541</v>
      </c>
      <c r="L19" s="1"/>
      <c r="M19" s="1">
        <v>525</v>
      </c>
      <c r="N19" s="1"/>
      <c r="O19" s="1">
        <v>457</v>
      </c>
      <c r="P19" s="1"/>
      <c r="Q19" s="1">
        <v>467</v>
      </c>
      <c r="R19" s="1"/>
      <c r="S19" s="1">
        <v>432</v>
      </c>
      <c r="T19" s="1"/>
      <c r="U19" s="1">
        <v>504</v>
      </c>
      <c r="V19" s="1"/>
      <c r="W19" s="1">
        <v>428</v>
      </c>
      <c r="X19" s="1"/>
      <c r="Y19" s="1">
        <v>433</v>
      </c>
      <c r="Z19" s="1"/>
      <c r="AA19" s="1">
        <f>SUM(C19+E19+G19+I19+K19+M19+O19+Q19+S19+U19+W19+Y19)</f>
        <v>6083</v>
      </c>
      <c r="AC19" s="33">
        <v>0</v>
      </c>
      <c r="AD19" s="27">
        <f>AA19*AC19</f>
        <v>0</v>
      </c>
    </row>
    <row r="20" spans="1:30" x14ac:dyDescent="0.25">
      <c r="A20" s="8" t="s">
        <v>242</v>
      </c>
      <c r="B20" s="13" t="s">
        <v>109</v>
      </c>
      <c r="C20" s="1">
        <v>1</v>
      </c>
      <c r="E20" s="1">
        <v>1</v>
      </c>
      <c r="G20" s="1">
        <v>1</v>
      </c>
      <c r="H20" s="1"/>
      <c r="I20" s="1">
        <v>1</v>
      </c>
      <c r="J20" s="1"/>
      <c r="K20" s="1">
        <v>1</v>
      </c>
      <c r="L20" s="1"/>
      <c r="M20" s="1">
        <v>1</v>
      </c>
      <c r="N20" s="1"/>
      <c r="O20" s="1">
        <v>1</v>
      </c>
      <c r="P20" s="1"/>
      <c r="Q20" s="1">
        <v>1</v>
      </c>
      <c r="R20" s="1"/>
      <c r="S20" s="1">
        <v>1</v>
      </c>
      <c r="T20" s="1"/>
      <c r="U20" s="1">
        <v>1</v>
      </c>
      <c r="V20" s="1"/>
      <c r="W20" s="1">
        <v>1</v>
      </c>
      <c r="X20" s="1"/>
      <c r="Y20" s="1">
        <v>1</v>
      </c>
      <c r="Z20" s="1"/>
      <c r="AA20" s="1">
        <f>SUM(C20+E20+G20+I20+K20+M20+O20+Q20+S20+U20+W20+Y20)</f>
        <v>12</v>
      </c>
      <c r="AC20" s="33">
        <v>0</v>
      </c>
      <c r="AD20" s="27">
        <f>AA20*AC20</f>
        <v>0</v>
      </c>
    </row>
    <row r="21" spans="1:30" x14ac:dyDescent="0.25">
      <c r="A21" s="8" t="s">
        <v>243</v>
      </c>
      <c r="B21" s="13" t="s">
        <v>109</v>
      </c>
      <c r="C21" s="1">
        <v>1</v>
      </c>
      <c r="E21" s="1">
        <v>1</v>
      </c>
      <c r="G21" s="1">
        <v>1</v>
      </c>
      <c r="H21" s="1"/>
      <c r="I21" s="1">
        <v>1</v>
      </c>
      <c r="J21" s="1"/>
      <c r="K21" s="1">
        <v>1</v>
      </c>
      <c r="L21" s="1"/>
      <c r="M21" s="1">
        <v>1</v>
      </c>
      <c r="N21" s="1"/>
      <c r="O21" s="1">
        <v>1</v>
      </c>
      <c r="P21" s="1"/>
      <c r="Q21" s="1">
        <v>1</v>
      </c>
      <c r="R21" s="1"/>
      <c r="S21" s="1">
        <v>1</v>
      </c>
      <c r="T21" s="1"/>
      <c r="U21" s="1">
        <v>1</v>
      </c>
      <c r="V21" s="1"/>
      <c r="W21" s="1">
        <v>1</v>
      </c>
      <c r="X21" s="1"/>
      <c r="Y21" s="1">
        <v>1</v>
      </c>
      <c r="Z21" s="1"/>
      <c r="AA21" s="1">
        <f>SUM(C21+E21+G21+I21+K21+M21+O21+Q21+S21+U21+W21+Y21)</f>
        <v>12</v>
      </c>
      <c r="AC21" s="33">
        <v>0</v>
      </c>
      <c r="AD21" s="27">
        <f>AA21*AC21</f>
        <v>0</v>
      </c>
    </row>
    <row r="22" spans="1:30" x14ac:dyDescent="0.25">
      <c r="E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C22" s="33"/>
      <c r="AD22" s="27"/>
    </row>
    <row r="23" spans="1:30" x14ac:dyDescent="0.25">
      <c r="A23" s="7" t="s">
        <v>6</v>
      </c>
      <c r="B23" s="7"/>
      <c r="E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C23" s="33"/>
      <c r="AD23" s="27"/>
    </row>
    <row r="24" spans="1:30" x14ac:dyDescent="0.25">
      <c r="A24" s="6" t="s">
        <v>7</v>
      </c>
      <c r="B24" s="13" t="s">
        <v>110</v>
      </c>
      <c r="C24" s="1">
        <v>311</v>
      </c>
      <c r="E24" s="1">
        <v>296</v>
      </c>
      <c r="G24" s="1">
        <v>304</v>
      </c>
      <c r="H24" s="1"/>
      <c r="I24" s="1">
        <v>227</v>
      </c>
      <c r="J24" s="1"/>
      <c r="K24" s="1">
        <v>245</v>
      </c>
      <c r="L24" s="1"/>
      <c r="M24" s="1">
        <v>280</v>
      </c>
      <c r="N24" s="1"/>
      <c r="O24" s="1">
        <v>275</v>
      </c>
      <c r="P24" s="1"/>
      <c r="Q24" s="1">
        <v>297</v>
      </c>
      <c r="R24" s="1"/>
      <c r="S24" s="1">
        <v>274</v>
      </c>
      <c r="T24" s="1"/>
      <c r="U24" s="1">
        <v>280</v>
      </c>
      <c r="V24" s="1"/>
      <c r="W24" s="1">
        <v>189</v>
      </c>
      <c r="X24" s="1"/>
      <c r="Y24" s="1">
        <v>187</v>
      </c>
      <c r="Z24" s="1"/>
      <c r="AA24" s="1">
        <f t="shared" ref="AA24:AA37" si="0">SUM(C24+E24+G24+I24+K24+M24+O24+Q24+S24+U24+W24+Y24)</f>
        <v>3165</v>
      </c>
      <c r="AC24" s="33">
        <v>0</v>
      </c>
      <c r="AD24" s="27">
        <f t="shared" ref="AD24:AD29" si="1">AA24*AC24</f>
        <v>0</v>
      </c>
    </row>
    <row r="25" spans="1:30" x14ac:dyDescent="0.25">
      <c r="A25" s="6" t="s">
        <v>8</v>
      </c>
      <c r="B25" s="13" t="s">
        <v>111</v>
      </c>
      <c r="C25" s="1">
        <v>211</v>
      </c>
      <c r="E25" s="1">
        <v>214</v>
      </c>
      <c r="G25" s="1">
        <v>220</v>
      </c>
      <c r="H25" s="1"/>
      <c r="I25" s="1">
        <v>141</v>
      </c>
      <c r="J25" s="1"/>
      <c r="K25" s="1">
        <v>224</v>
      </c>
      <c r="L25" s="1"/>
      <c r="M25" s="1">
        <v>202</v>
      </c>
      <c r="N25" s="1"/>
      <c r="O25" s="1">
        <v>198</v>
      </c>
      <c r="P25" s="1"/>
      <c r="Q25" s="1">
        <v>206</v>
      </c>
      <c r="R25" s="1"/>
      <c r="S25" s="1">
        <v>143</v>
      </c>
      <c r="T25" s="1"/>
      <c r="U25" s="1">
        <v>145</v>
      </c>
      <c r="V25" s="1"/>
      <c r="W25" s="1">
        <v>135</v>
      </c>
      <c r="X25" s="1"/>
      <c r="Y25" s="1">
        <v>165</v>
      </c>
      <c r="Z25" s="1"/>
      <c r="AA25" s="1">
        <f t="shared" si="0"/>
        <v>2204</v>
      </c>
      <c r="AC25" s="33">
        <v>0</v>
      </c>
      <c r="AD25" s="27">
        <f t="shared" si="1"/>
        <v>0</v>
      </c>
    </row>
    <row r="26" spans="1:30" x14ac:dyDescent="0.25">
      <c r="A26" s="6" t="s">
        <v>9</v>
      </c>
      <c r="B26" s="13" t="s">
        <v>112</v>
      </c>
      <c r="C26" s="1">
        <v>713</v>
      </c>
      <c r="E26" s="1">
        <v>638</v>
      </c>
      <c r="G26" s="1">
        <v>694</v>
      </c>
      <c r="H26" s="1"/>
      <c r="I26" s="1">
        <v>522</v>
      </c>
      <c r="J26" s="1"/>
      <c r="K26" s="1">
        <v>721</v>
      </c>
      <c r="L26" s="1"/>
      <c r="M26" s="1">
        <v>715</v>
      </c>
      <c r="N26" s="1"/>
      <c r="O26" s="1">
        <v>800</v>
      </c>
      <c r="P26" s="1"/>
      <c r="Q26" s="1">
        <v>673</v>
      </c>
      <c r="R26" s="1"/>
      <c r="S26" s="1">
        <v>546</v>
      </c>
      <c r="T26" s="1"/>
      <c r="U26" s="1">
        <v>484</v>
      </c>
      <c r="V26" s="1"/>
      <c r="W26" s="1">
        <v>469</v>
      </c>
      <c r="X26" s="1"/>
      <c r="Y26" s="1">
        <v>479</v>
      </c>
      <c r="Z26" s="1"/>
      <c r="AA26" s="1">
        <f t="shared" si="0"/>
        <v>7454</v>
      </c>
      <c r="AC26" s="33">
        <v>0</v>
      </c>
      <c r="AD26" s="27">
        <f t="shared" si="1"/>
        <v>0</v>
      </c>
    </row>
    <row r="27" spans="1:30" x14ac:dyDescent="0.25">
      <c r="A27" s="6" t="s">
        <v>238</v>
      </c>
      <c r="B27" s="13" t="s">
        <v>111</v>
      </c>
      <c r="C27" s="1">
        <v>783</v>
      </c>
      <c r="E27" s="1">
        <v>795</v>
      </c>
      <c r="G27" s="1">
        <v>904</v>
      </c>
      <c r="H27" s="1"/>
      <c r="I27" s="1">
        <v>854</v>
      </c>
      <c r="J27" s="1"/>
      <c r="K27" s="1">
        <v>863</v>
      </c>
      <c r="L27" s="1"/>
      <c r="M27" s="1">
        <v>772</v>
      </c>
      <c r="N27" s="1"/>
      <c r="O27" s="1">
        <v>716</v>
      </c>
      <c r="P27" s="1"/>
      <c r="Q27" s="1">
        <v>963</v>
      </c>
      <c r="R27" s="1"/>
      <c r="S27" s="1">
        <v>681</v>
      </c>
      <c r="T27" s="1"/>
      <c r="U27" s="1">
        <v>690</v>
      </c>
      <c r="V27" s="1"/>
      <c r="W27" s="1">
        <v>612</v>
      </c>
      <c r="X27" s="1"/>
      <c r="Y27" s="1">
        <v>588</v>
      </c>
      <c r="Z27" s="1"/>
      <c r="AA27" s="1">
        <f t="shared" si="0"/>
        <v>9221</v>
      </c>
      <c r="AC27" s="33">
        <v>0</v>
      </c>
      <c r="AD27" s="27">
        <f t="shared" si="1"/>
        <v>0</v>
      </c>
    </row>
    <row r="28" spans="1:30" x14ac:dyDescent="0.25">
      <c r="A28" s="6" t="s">
        <v>239</v>
      </c>
      <c r="B28" s="13" t="s">
        <v>113</v>
      </c>
      <c r="C28" s="1">
        <v>2498</v>
      </c>
      <c r="E28" s="1">
        <v>2566</v>
      </c>
      <c r="G28" s="1">
        <v>2867</v>
      </c>
      <c r="H28" s="1"/>
      <c r="I28" s="1">
        <v>2775</v>
      </c>
      <c r="J28" s="1"/>
      <c r="K28" s="1">
        <v>2859</v>
      </c>
      <c r="L28" s="1"/>
      <c r="M28" s="1">
        <v>2501</v>
      </c>
      <c r="N28" s="1"/>
      <c r="O28" s="1">
        <v>2372</v>
      </c>
      <c r="P28" s="1"/>
      <c r="Q28" s="1">
        <v>3138</v>
      </c>
      <c r="R28" s="1"/>
      <c r="S28" s="1">
        <v>2311</v>
      </c>
      <c r="T28" s="1"/>
      <c r="U28" s="1">
        <v>2415</v>
      </c>
      <c r="V28" s="1"/>
      <c r="W28" s="1">
        <v>2062</v>
      </c>
      <c r="X28" s="1"/>
      <c r="Y28" s="1">
        <v>2009</v>
      </c>
      <c r="Z28" s="1"/>
      <c r="AA28" s="1">
        <f t="shared" si="0"/>
        <v>30373</v>
      </c>
      <c r="AC28" s="33">
        <v>0</v>
      </c>
      <c r="AD28" s="27">
        <f t="shared" si="1"/>
        <v>0</v>
      </c>
    </row>
    <row r="29" spans="1:30" x14ac:dyDescent="0.25">
      <c r="A29" s="6" t="s">
        <v>10</v>
      </c>
      <c r="B29" s="13" t="s">
        <v>114</v>
      </c>
      <c r="C29" s="1">
        <v>0</v>
      </c>
      <c r="E29" s="1"/>
      <c r="G29" s="1">
        <v>1</v>
      </c>
      <c r="H29" s="1"/>
      <c r="I29" s="1">
        <v>0</v>
      </c>
      <c r="J29" s="1"/>
      <c r="K29" s="1">
        <v>0</v>
      </c>
      <c r="L29" s="1"/>
      <c r="M29" s="1">
        <v>0</v>
      </c>
      <c r="N29" s="1"/>
      <c r="O29" s="1">
        <v>0</v>
      </c>
      <c r="P29" s="1"/>
      <c r="Q29" s="1">
        <v>0</v>
      </c>
      <c r="R29" s="1"/>
      <c r="S29" s="1">
        <v>0</v>
      </c>
      <c r="T29" s="1"/>
      <c r="U29" s="1">
        <v>1</v>
      </c>
      <c r="V29" s="1"/>
      <c r="W29" s="1">
        <v>0</v>
      </c>
      <c r="X29" s="1"/>
      <c r="Y29" s="1">
        <v>0</v>
      </c>
      <c r="Z29" s="1"/>
      <c r="AA29" s="1">
        <f t="shared" si="0"/>
        <v>2</v>
      </c>
      <c r="AC29" s="33">
        <v>0</v>
      </c>
      <c r="AD29" s="27">
        <f t="shared" si="1"/>
        <v>0</v>
      </c>
    </row>
    <row r="30" spans="1:30" x14ac:dyDescent="0.25">
      <c r="A30" s="6" t="s">
        <v>180</v>
      </c>
      <c r="B30" s="13" t="s">
        <v>110</v>
      </c>
      <c r="C30" s="1">
        <v>685194</v>
      </c>
      <c r="E30" s="1">
        <v>900570</v>
      </c>
      <c r="G30" s="1">
        <v>882469</v>
      </c>
      <c r="H30" s="1"/>
      <c r="I30" s="1">
        <v>693727</v>
      </c>
      <c r="J30" s="1"/>
      <c r="K30" s="1">
        <v>611417</v>
      </c>
      <c r="L30" s="1"/>
      <c r="M30" s="1">
        <v>554018</v>
      </c>
      <c r="N30" s="1"/>
      <c r="O30" s="1">
        <v>627416</v>
      </c>
      <c r="P30" s="1"/>
      <c r="Q30" s="1">
        <v>713684</v>
      </c>
      <c r="R30" s="1"/>
      <c r="S30" s="1">
        <v>448029</v>
      </c>
      <c r="T30" s="1"/>
      <c r="U30" s="1">
        <v>778986</v>
      </c>
      <c r="V30" s="1"/>
      <c r="W30" s="1">
        <v>658487</v>
      </c>
      <c r="X30" s="1"/>
      <c r="Y30" s="1">
        <v>535676</v>
      </c>
      <c r="Z30" s="1"/>
      <c r="AA30" s="1">
        <f t="shared" si="0"/>
        <v>8089673</v>
      </c>
      <c r="AC30" s="33">
        <v>0</v>
      </c>
      <c r="AD30" s="27">
        <f t="shared" ref="AD30:AD37" si="2">AA30*AC30</f>
        <v>0</v>
      </c>
    </row>
    <row r="31" spans="1:30" x14ac:dyDescent="0.25">
      <c r="A31" s="6" t="s">
        <v>181</v>
      </c>
      <c r="B31" s="13" t="s">
        <v>115</v>
      </c>
      <c r="C31" s="1">
        <v>17</v>
      </c>
      <c r="E31" s="1">
        <v>12</v>
      </c>
      <c r="G31" s="1">
        <v>15</v>
      </c>
      <c r="H31" s="1"/>
      <c r="I31" s="1">
        <v>12</v>
      </c>
      <c r="J31" s="1"/>
      <c r="K31" s="1">
        <v>8</v>
      </c>
      <c r="L31" s="1"/>
      <c r="M31" s="1">
        <v>10</v>
      </c>
      <c r="N31" s="1"/>
      <c r="O31" s="1">
        <v>8</v>
      </c>
      <c r="P31" s="1"/>
      <c r="Q31" s="1">
        <v>10</v>
      </c>
      <c r="R31" s="1"/>
      <c r="S31" s="1">
        <v>8</v>
      </c>
      <c r="T31" s="1"/>
      <c r="U31" s="1">
        <v>14</v>
      </c>
      <c r="V31" s="1"/>
      <c r="W31" s="1">
        <v>9</v>
      </c>
      <c r="X31" s="1"/>
      <c r="Y31" s="1">
        <v>10</v>
      </c>
      <c r="Z31" s="1"/>
      <c r="AA31" s="1">
        <f t="shared" si="0"/>
        <v>133</v>
      </c>
      <c r="AC31" s="33">
        <v>0</v>
      </c>
      <c r="AD31" s="27">
        <f t="shared" si="2"/>
        <v>0</v>
      </c>
    </row>
    <row r="32" spans="1:30" x14ac:dyDescent="0.25">
      <c r="A32" s="6" t="s">
        <v>182</v>
      </c>
      <c r="B32" s="13" t="s">
        <v>115</v>
      </c>
      <c r="C32" s="1">
        <v>502</v>
      </c>
      <c r="E32" s="1">
        <v>458</v>
      </c>
      <c r="G32" s="1">
        <v>576</v>
      </c>
      <c r="H32" s="1"/>
      <c r="I32" s="1">
        <v>553</v>
      </c>
      <c r="J32" s="1"/>
      <c r="K32" s="1">
        <v>182</v>
      </c>
      <c r="L32" s="1"/>
      <c r="M32" s="1">
        <v>104</v>
      </c>
      <c r="N32" s="1"/>
      <c r="O32" s="1">
        <v>114</v>
      </c>
      <c r="P32" s="1"/>
      <c r="Q32" s="1">
        <v>65</v>
      </c>
      <c r="R32" s="1"/>
      <c r="S32" s="1">
        <v>259</v>
      </c>
      <c r="T32" s="1"/>
      <c r="U32" s="1">
        <v>366</v>
      </c>
      <c r="V32" s="1"/>
      <c r="W32" s="1">
        <v>1100</v>
      </c>
      <c r="X32" s="1"/>
      <c r="Y32" s="1">
        <v>215</v>
      </c>
      <c r="Z32" s="1"/>
      <c r="AA32" s="1">
        <f t="shared" si="0"/>
        <v>4494</v>
      </c>
      <c r="AC32" s="33">
        <v>0</v>
      </c>
      <c r="AD32" s="27">
        <f t="shared" si="2"/>
        <v>0</v>
      </c>
    </row>
    <row r="33" spans="1:30" x14ac:dyDescent="0.25">
      <c r="A33" s="6" t="s">
        <v>183</v>
      </c>
      <c r="B33" s="13" t="s">
        <v>115</v>
      </c>
      <c r="C33" s="1">
        <v>42250</v>
      </c>
      <c r="E33" s="1">
        <v>60180</v>
      </c>
      <c r="G33" s="1">
        <v>48074</v>
      </c>
      <c r="H33" s="1"/>
      <c r="I33" s="1">
        <v>68831</v>
      </c>
      <c r="J33" s="1"/>
      <c r="K33" s="1">
        <v>12930</v>
      </c>
      <c r="L33" s="1"/>
      <c r="M33" s="1">
        <v>24800</v>
      </c>
      <c r="N33" s="1"/>
      <c r="O33" s="1">
        <v>24453</v>
      </c>
      <c r="P33" s="1"/>
      <c r="Q33" s="1">
        <v>28155</v>
      </c>
      <c r="R33" s="1"/>
      <c r="S33" s="1">
        <v>27960</v>
      </c>
      <c r="T33" s="1"/>
      <c r="U33" s="1">
        <v>25480</v>
      </c>
      <c r="V33" s="1"/>
      <c r="W33" s="1">
        <v>32080</v>
      </c>
      <c r="X33" s="1"/>
      <c r="Y33" s="1">
        <v>12944</v>
      </c>
      <c r="Z33" s="1"/>
      <c r="AA33" s="1">
        <f t="shared" si="0"/>
        <v>408137</v>
      </c>
      <c r="AC33" s="33">
        <v>0</v>
      </c>
      <c r="AD33" s="27">
        <f t="shared" si="2"/>
        <v>0</v>
      </c>
    </row>
    <row r="34" spans="1:30" x14ac:dyDescent="0.25">
      <c r="A34" s="6" t="s">
        <v>11</v>
      </c>
      <c r="B34" s="13" t="s">
        <v>75</v>
      </c>
      <c r="C34" s="1">
        <v>9</v>
      </c>
      <c r="E34" s="1">
        <v>8</v>
      </c>
      <c r="G34" s="1">
        <v>6</v>
      </c>
      <c r="H34" s="1"/>
      <c r="I34" s="1">
        <v>4</v>
      </c>
      <c r="J34" s="1"/>
      <c r="K34" s="1">
        <v>5</v>
      </c>
      <c r="L34" s="1"/>
      <c r="M34" s="1">
        <v>9</v>
      </c>
      <c r="N34" s="1"/>
      <c r="O34" s="1">
        <v>5</v>
      </c>
      <c r="P34" s="1"/>
      <c r="Q34" s="1">
        <v>7</v>
      </c>
      <c r="R34" s="1"/>
      <c r="S34" s="1">
        <v>6</v>
      </c>
      <c r="T34" s="1"/>
      <c r="U34" s="1">
        <v>6</v>
      </c>
      <c r="V34" s="1"/>
      <c r="W34" s="1">
        <v>10</v>
      </c>
      <c r="X34" s="1"/>
      <c r="Y34" s="1">
        <v>5</v>
      </c>
      <c r="Z34" s="1"/>
      <c r="AA34" s="1">
        <f t="shared" si="0"/>
        <v>80</v>
      </c>
      <c r="AC34" s="33">
        <v>0</v>
      </c>
      <c r="AD34" s="27">
        <f t="shared" si="2"/>
        <v>0</v>
      </c>
    </row>
    <row r="35" spans="1:30" x14ac:dyDescent="0.25">
      <c r="A35" s="6" t="s">
        <v>12</v>
      </c>
      <c r="B35" s="13" t="s">
        <v>116</v>
      </c>
      <c r="C35" s="1">
        <v>1</v>
      </c>
      <c r="E35" s="1">
        <v>1</v>
      </c>
      <c r="G35" s="1">
        <v>1</v>
      </c>
      <c r="H35" s="1"/>
      <c r="I35" s="1">
        <v>1</v>
      </c>
      <c r="J35" s="1"/>
      <c r="K35" s="1">
        <v>1</v>
      </c>
      <c r="L35" s="1"/>
      <c r="M35" s="1">
        <v>1</v>
      </c>
      <c r="N35" s="1"/>
      <c r="O35" s="1">
        <v>1</v>
      </c>
      <c r="P35" s="1"/>
      <c r="Q35" s="1">
        <v>1</v>
      </c>
      <c r="R35" s="1"/>
      <c r="S35" s="1">
        <v>1</v>
      </c>
      <c r="T35" s="1"/>
      <c r="U35" s="1">
        <v>1</v>
      </c>
      <c r="V35" s="1"/>
      <c r="W35" s="1">
        <v>1</v>
      </c>
      <c r="X35" s="1"/>
      <c r="Y35" s="1">
        <v>1</v>
      </c>
      <c r="Z35" s="1"/>
      <c r="AA35" s="1">
        <f t="shared" si="0"/>
        <v>12</v>
      </c>
      <c r="AC35" s="33">
        <v>0</v>
      </c>
      <c r="AD35" s="27">
        <f t="shared" si="2"/>
        <v>0</v>
      </c>
    </row>
    <row r="36" spans="1:30" x14ac:dyDescent="0.25">
      <c r="A36" s="6" t="s">
        <v>13</v>
      </c>
      <c r="B36" s="13" t="s">
        <v>117</v>
      </c>
      <c r="C36" s="1">
        <v>3</v>
      </c>
      <c r="E36" s="1">
        <v>2</v>
      </c>
      <c r="G36" s="1">
        <v>4</v>
      </c>
      <c r="H36" s="1"/>
      <c r="I36" s="1">
        <v>2</v>
      </c>
      <c r="J36" s="1"/>
      <c r="K36" s="1">
        <v>4</v>
      </c>
      <c r="L36" s="1"/>
      <c r="M36" s="1">
        <v>6</v>
      </c>
      <c r="N36" s="1"/>
      <c r="O36" s="1">
        <v>3</v>
      </c>
      <c r="P36" s="1"/>
      <c r="Q36" s="1">
        <v>1</v>
      </c>
      <c r="R36" s="1"/>
      <c r="S36" s="1">
        <v>5</v>
      </c>
      <c r="T36" s="1"/>
      <c r="U36" s="1">
        <v>4</v>
      </c>
      <c r="V36" s="1"/>
      <c r="W36" s="1">
        <v>9</v>
      </c>
      <c r="X36" s="1"/>
      <c r="Y36" s="1">
        <v>2</v>
      </c>
      <c r="Z36" s="1"/>
      <c r="AA36" s="1">
        <f t="shared" si="0"/>
        <v>45</v>
      </c>
      <c r="AC36" s="33">
        <v>0</v>
      </c>
      <c r="AD36" s="27">
        <f t="shared" si="2"/>
        <v>0</v>
      </c>
    </row>
    <row r="37" spans="1:30" x14ac:dyDescent="0.25">
      <c r="A37" s="6" t="s">
        <v>14</v>
      </c>
      <c r="B37" s="13" t="s">
        <v>76</v>
      </c>
      <c r="C37" s="1">
        <v>21</v>
      </c>
      <c r="E37" s="1">
        <v>17</v>
      </c>
      <c r="G37" s="1">
        <v>12</v>
      </c>
      <c r="H37" s="1"/>
      <c r="I37" s="1">
        <v>7</v>
      </c>
      <c r="J37" s="1"/>
      <c r="K37" s="1">
        <v>17</v>
      </c>
      <c r="L37" s="1"/>
      <c r="M37" s="1">
        <v>8</v>
      </c>
      <c r="N37" s="1"/>
      <c r="O37" s="1">
        <v>14</v>
      </c>
      <c r="P37" s="1"/>
      <c r="Q37" s="1">
        <v>17</v>
      </c>
      <c r="R37" s="1"/>
      <c r="S37" s="1">
        <v>10</v>
      </c>
      <c r="T37" s="1"/>
      <c r="U37" s="1">
        <v>14</v>
      </c>
      <c r="V37" s="1"/>
      <c r="W37" s="1">
        <v>13</v>
      </c>
      <c r="X37" s="1"/>
      <c r="Y37" s="1">
        <v>9</v>
      </c>
      <c r="Z37" s="1"/>
      <c r="AA37" s="1">
        <f t="shared" si="0"/>
        <v>159</v>
      </c>
      <c r="AC37" s="33">
        <v>0</v>
      </c>
      <c r="AD37" s="27">
        <f t="shared" si="2"/>
        <v>0</v>
      </c>
    </row>
    <row r="38" spans="1:30" x14ac:dyDescent="0.25">
      <c r="E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C38" s="33"/>
      <c r="AD38" s="27"/>
    </row>
    <row r="39" spans="1:30" x14ac:dyDescent="0.25">
      <c r="A39" s="7" t="s">
        <v>15</v>
      </c>
      <c r="B39" s="7"/>
      <c r="E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C39" s="33"/>
      <c r="AD39" s="27"/>
    </row>
    <row r="40" spans="1:30" x14ac:dyDescent="0.25">
      <c r="A40" s="6" t="s">
        <v>184</v>
      </c>
      <c r="B40" s="13" t="s">
        <v>118</v>
      </c>
      <c r="C40" s="1">
        <v>2</v>
      </c>
      <c r="E40" s="1">
        <v>1</v>
      </c>
      <c r="G40" s="1">
        <v>6</v>
      </c>
      <c r="H40" s="1"/>
      <c r="I40" s="1">
        <v>2</v>
      </c>
      <c r="J40" s="1"/>
      <c r="K40" s="1">
        <v>3</v>
      </c>
      <c r="L40" s="1"/>
      <c r="M40" s="1">
        <v>1</v>
      </c>
      <c r="N40" s="1"/>
      <c r="O40" s="1">
        <v>0</v>
      </c>
      <c r="P40" s="1"/>
      <c r="Q40" s="1">
        <v>0</v>
      </c>
      <c r="R40" s="1"/>
      <c r="S40" s="1">
        <v>0</v>
      </c>
      <c r="T40" s="1"/>
      <c r="U40" s="1">
        <v>1</v>
      </c>
      <c r="V40" s="1"/>
      <c r="W40" s="1">
        <v>1</v>
      </c>
      <c r="X40" s="1"/>
      <c r="Y40" s="1">
        <v>2</v>
      </c>
      <c r="Z40" s="1"/>
      <c r="AA40" s="1">
        <f t="shared" ref="AA40:AA58" si="3">SUM(C40+E40+G40+I40+K40+M40+O40+Q40+S40+U40+W40+Y40)</f>
        <v>19</v>
      </c>
      <c r="AC40" s="33">
        <v>0</v>
      </c>
      <c r="AD40" s="27">
        <f t="shared" ref="AD40:AD58" si="4">AA40*AC40</f>
        <v>0</v>
      </c>
    </row>
    <row r="41" spans="1:30" x14ac:dyDescent="0.25">
      <c r="A41" s="6" t="s">
        <v>16</v>
      </c>
      <c r="B41" s="13" t="s">
        <v>119</v>
      </c>
      <c r="C41" s="1">
        <v>1</v>
      </c>
      <c r="E41" s="1">
        <v>0</v>
      </c>
      <c r="G41" s="1">
        <v>0</v>
      </c>
      <c r="H41" s="1"/>
      <c r="I41" s="1">
        <v>1</v>
      </c>
      <c r="J41" s="1"/>
      <c r="K41" s="1">
        <v>1</v>
      </c>
      <c r="L41" s="1"/>
      <c r="M41" s="1">
        <v>0</v>
      </c>
      <c r="N41" s="1"/>
      <c r="O41" s="1">
        <v>0</v>
      </c>
      <c r="P41" s="1"/>
      <c r="Q41" s="1">
        <v>0</v>
      </c>
      <c r="R41" s="1"/>
      <c r="S41" s="1">
        <v>0</v>
      </c>
      <c r="T41" s="1"/>
      <c r="U41" s="1">
        <v>0</v>
      </c>
      <c r="V41" s="1"/>
      <c r="W41" s="1">
        <v>1</v>
      </c>
      <c r="X41" s="1"/>
      <c r="Y41" s="1">
        <v>2</v>
      </c>
      <c r="Z41" s="1"/>
      <c r="AA41" s="1">
        <f t="shared" si="3"/>
        <v>6</v>
      </c>
      <c r="AC41" s="33">
        <v>0</v>
      </c>
      <c r="AD41" s="27">
        <f t="shared" si="4"/>
        <v>0</v>
      </c>
    </row>
    <row r="42" spans="1:30" x14ac:dyDescent="0.25">
      <c r="A42" s="6" t="s">
        <v>17</v>
      </c>
      <c r="B42" s="13" t="s">
        <v>120</v>
      </c>
      <c r="E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>
        <v>1</v>
      </c>
      <c r="R42" s="1"/>
      <c r="S42" s="1">
        <v>1</v>
      </c>
      <c r="T42" s="1"/>
      <c r="U42" s="1">
        <v>0</v>
      </c>
      <c r="V42" s="1"/>
      <c r="W42" s="1">
        <v>0</v>
      </c>
      <c r="X42" s="1"/>
      <c r="Y42" s="1">
        <v>0</v>
      </c>
      <c r="Z42" s="1"/>
      <c r="AA42" s="1">
        <f t="shared" si="3"/>
        <v>2</v>
      </c>
      <c r="AC42" s="33">
        <v>0</v>
      </c>
      <c r="AD42" s="27">
        <f t="shared" si="4"/>
        <v>0</v>
      </c>
    </row>
    <row r="43" spans="1:30" x14ac:dyDescent="0.25">
      <c r="A43" s="6" t="s">
        <v>185</v>
      </c>
      <c r="B43" s="13" t="s">
        <v>121</v>
      </c>
      <c r="C43" s="1">
        <v>15</v>
      </c>
      <c r="E43" s="1">
        <v>17</v>
      </c>
      <c r="G43" s="1">
        <v>17</v>
      </c>
      <c r="H43" s="1"/>
      <c r="I43" s="1">
        <v>6</v>
      </c>
      <c r="J43" s="1"/>
      <c r="K43" s="1">
        <v>55</v>
      </c>
      <c r="L43" s="1"/>
      <c r="M43" s="1">
        <v>24</v>
      </c>
      <c r="N43" s="1"/>
      <c r="O43" s="1">
        <v>12</v>
      </c>
      <c r="P43" s="1"/>
      <c r="Q43" s="1">
        <v>4</v>
      </c>
      <c r="R43" s="1"/>
      <c r="S43" s="1">
        <v>13</v>
      </c>
      <c r="T43" s="1"/>
      <c r="U43" s="1">
        <v>11</v>
      </c>
      <c r="V43" s="1"/>
      <c r="W43" s="1">
        <v>7</v>
      </c>
      <c r="X43" s="1"/>
      <c r="Y43" s="1">
        <v>21</v>
      </c>
      <c r="Z43" s="1"/>
      <c r="AA43" s="1">
        <f t="shared" si="3"/>
        <v>202</v>
      </c>
      <c r="AC43" s="33">
        <v>0</v>
      </c>
      <c r="AD43" s="27">
        <f t="shared" si="4"/>
        <v>0</v>
      </c>
    </row>
    <row r="44" spans="1:30" x14ac:dyDescent="0.25">
      <c r="A44" s="6" t="s">
        <v>186</v>
      </c>
      <c r="B44" s="13" t="s">
        <v>121</v>
      </c>
      <c r="C44" s="1">
        <v>35</v>
      </c>
      <c r="E44" s="1">
        <v>19</v>
      </c>
      <c r="G44" s="1">
        <v>0</v>
      </c>
      <c r="H44" s="1"/>
      <c r="I44" s="1">
        <v>14</v>
      </c>
      <c r="J44" s="1"/>
      <c r="K44" s="1">
        <v>0</v>
      </c>
      <c r="L44" s="1"/>
      <c r="M44" s="1">
        <v>18</v>
      </c>
      <c r="N44" s="1"/>
      <c r="O44" s="1">
        <v>2</v>
      </c>
      <c r="P44" s="1"/>
      <c r="Q44" s="1">
        <v>0</v>
      </c>
      <c r="R44" s="1"/>
      <c r="S44" s="1">
        <v>4</v>
      </c>
      <c r="T44" s="1"/>
      <c r="U44" s="1">
        <v>2</v>
      </c>
      <c r="V44" s="1"/>
      <c r="W44" s="1">
        <v>2</v>
      </c>
      <c r="X44" s="1"/>
      <c r="Y44" s="1">
        <v>0</v>
      </c>
      <c r="Z44" s="1"/>
      <c r="AA44" s="1">
        <f t="shared" si="3"/>
        <v>96</v>
      </c>
      <c r="AC44" s="33">
        <v>0</v>
      </c>
      <c r="AD44" s="27">
        <f t="shared" si="4"/>
        <v>0</v>
      </c>
    </row>
    <row r="45" spans="1:30" x14ac:dyDescent="0.25">
      <c r="A45" s="6" t="s">
        <v>71</v>
      </c>
      <c r="B45" s="13" t="s">
        <v>122</v>
      </c>
      <c r="C45" s="1">
        <v>0</v>
      </c>
      <c r="E45" s="1">
        <v>0</v>
      </c>
      <c r="G45" s="1">
        <v>0</v>
      </c>
      <c r="H45" s="1"/>
      <c r="I45" s="1">
        <v>0</v>
      </c>
      <c r="J45" s="1"/>
      <c r="K45" s="1">
        <v>2</v>
      </c>
      <c r="L45" s="1"/>
      <c r="M45" s="1">
        <v>1</v>
      </c>
      <c r="O45" s="1">
        <v>6</v>
      </c>
      <c r="P45" s="1"/>
      <c r="Q45" s="1">
        <v>2</v>
      </c>
      <c r="R45" s="1"/>
      <c r="S45" s="1">
        <v>3</v>
      </c>
      <c r="T45" s="1"/>
      <c r="U45" s="1">
        <v>1</v>
      </c>
      <c r="V45" s="1"/>
      <c r="W45" s="1">
        <v>1</v>
      </c>
      <c r="X45" s="1"/>
      <c r="Y45" s="1">
        <v>4</v>
      </c>
      <c r="Z45" s="1"/>
      <c r="AA45" s="1">
        <f t="shared" si="3"/>
        <v>20</v>
      </c>
      <c r="AC45" s="33">
        <v>0</v>
      </c>
      <c r="AD45" s="27">
        <f t="shared" si="4"/>
        <v>0</v>
      </c>
    </row>
    <row r="46" spans="1:30" x14ac:dyDescent="0.25">
      <c r="A46" s="6" t="s">
        <v>65</v>
      </c>
      <c r="B46" s="13" t="s">
        <v>123</v>
      </c>
      <c r="C46" s="1">
        <v>6</v>
      </c>
      <c r="E46" s="1">
        <v>6</v>
      </c>
      <c r="G46" s="1">
        <v>6</v>
      </c>
      <c r="H46" s="1"/>
      <c r="I46" s="1">
        <v>6</v>
      </c>
      <c r="J46" s="1"/>
      <c r="K46" s="1">
        <v>6</v>
      </c>
      <c r="L46" s="1"/>
      <c r="M46" s="1">
        <v>6</v>
      </c>
      <c r="N46" s="1"/>
      <c r="O46" s="1">
        <v>6</v>
      </c>
      <c r="P46" s="1"/>
      <c r="Q46" s="1">
        <v>6</v>
      </c>
      <c r="R46" s="1"/>
      <c r="S46" s="1">
        <v>6</v>
      </c>
      <c r="T46" s="1"/>
      <c r="U46" s="1">
        <v>6</v>
      </c>
      <c r="V46" s="1"/>
      <c r="W46" s="1">
        <v>6</v>
      </c>
      <c r="X46" s="1"/>
      <c r="Y46" s="1">
        <v>6</v>
      </c>
      <c r="Z46" s="1"/>
      <c r="AA46" s="1">
        <f t="shared" si="3"/>
        <v>72</v>
      </c>
      <c r="AC46" s="33">
        <v>0</v>
      </c>
      <c r="AD46" s="27">
        <f t="shared" si="4"/>
        <v>0</v>
      </c>
    </row>
    <row r="47" spans="1:30" x14ac:dyDescent="0.25">
      <c r="A47" s="6" t="s">
        <v>18</v>
      </c>
      <c r="B47" s="13" t="s">
        <v>124</v>
      </c>
      <c r="C47" s="1">
        <v>0</v>
      </c>
      <c r="E47" s="1">
        <v>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>
        <v>3</v>
      </c>
      <c r="V47" s="1"/>
      <c r="W47" s="1">
        <v>0</v>
      </c>
      <c r="X47" s="1"/>
      <c r="Y47" s="1">
        <v>0</v>
      </c>
      <c r="Z47" s="1"/>
      <c r="AA47" s="1">
        <f t="shared" si="3"/>
        <v>4</v>
      </c>
      <c r="AC47" s="33">
        <v>0</v>
      </c>
      <c r="AD47" s="27">
        <f t="shared" si="4"/>
        <v>0</v>
      </c>
    </row>
    <row r="48" spans="1:30" x14ac:dyDescent="0.25">
      <c r="A48" s="6" t="s">
        <v>19</v>
      </c>
      <c r="B48" s="13" t="s">
        <v>125</v>
      </c>
      <c r="E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>
        <v>1</v>
      </c>
      <c r="V48" s="1"/>
      <c r="W48" s="1">
        <v>0</v>
      </c>
      <c r="X48" s="1"/>
      <c r="Y48" s="1">
        <v>0</v>
      </c>
      <c r="Z48" s="1"/>
      <c r="AA48" s="1">
        <f t="shared" si="3"/>
        <v>1</v>
      </c>
      <c r="AC48" s="33">
        <v>0</v>
      </c>
      <c r="AD48" s="27">
        <f t="shared" si="4"/>
        <v>0</v>
      </c>
    </row>
    <row r="49" spans="1:30" x14ac:dyDescent="0.25">
      <c r="A49" s="6" t="s">
        <v>20</v>
      </c>
      <c r="B49" s="13" t="s">
        <v>122</v>
      </c>
      <c r="C49" s="1">
        <v>3</v>
      </c>
      <c r="E49" s="1">
        <v>1</v>
      </c>
      <c r="G49" s="1">
        <v>6</v>
      </c>
      <c r="H49" s="1"/>
      <c r="I49" s="1">
        <v>1</v>
      </c>
      <c r="J49" s="1"/>
      <c r="K49" s="1">
        <v>2</v>
      </c>
      <c r="L49" s="1"/>
      <c r="M49" s="1">
        <v>2</v>
      </c>
      <c r="N49" s="1"/>
      <c r="O49" s="1">
        <v>0</v>
      </c>
      <c r="P49" s="1"/>
      <c r="Q49" s="1">
        <v>1</v>
      </c>
      <c r="R49" s="1"/>
      <c r="S49" s="1">
        <v>1</v>
      </c>
      <c r="T49" s="1"/>
      <c r="U49" s="1">
        <v>1</v>
      </c>
      <c r="V49" s="1"/>
      <c r="W49" s="1">
        <v>1</v>
      </c>
      <c r="X49" s="1"/>
      <c r="Y49" s="1">
        <v>2</v>
      </c>
      <c r="Z49" s="1"/>
      <c r="AA49" s="1">
        <f t="shared" si="3"/>
        <v>21</v>
      </c>
      <c r="AC49" s="33">
        <v>0</v>
      </c>
      <c r="AD49" s="27">
        <f t="shared" si="4"/>
        <v>0</v>
      </c>
    </row>
    <row r="50" spans="1:30" x14ac:dyDescent="0.25">
      <c r="A50" s="6" t="s">
        <v>66</v>
      </c>
      <c r="B50" s="13" t="s">
        <v>126</v>
      </c>
      <c r="C50" s="1">
        <v>1</v>
      </c>
      <c r="E50" s="1">
        <v>1</v>
      </c>
      <c r="G50" s="1">
        <v>1</v>
      </c>
      <c r="H50" s="1"/>
      <c r="I50" s="1">
        <v>1</v>
      </c>
      <c r="J50" s="1"/>
      <c r="K50" s="1">
        <v>1</v>
      </c>
      <c r="L50" s="1"/>
      <c r="M50" s="1">
        <v>1</v>
      </c>
      <c r="N50" s="1"/>
      <c r="O50" s="1">
        <v>1</v>
      </c>
      <c r="P50" s="1"/>
      <c r="Q50" s="1">
        <v>1</v>
      </c>
      <c r="R50" s="1"/>
      <c r="S50" s="1">
        <v>1</v>
      </c>
      <c r="T50" s="1"/>
      <c r="U50" s="1">
        <v>1</v>
      </c>
      <c r="V50" s="1"/>
      <c r="W50" s="1">
        <v>1</v>
      </c>
      <c r="X50" s="1"/>
      <c r="Y50" s="1">
        <v>1</v>
      </c>
      <c r="Z50" s="1"/>
      <c r="AA50" s="1">
        <f t="shared" si="3"/>
        <v>12</v>
      </c>
      <c r="AC50" s="33">
        <v>0</v>
      </c>
      <c r="AD50" s="27">
        <f t="shared" si="4"/>
        <v>0</v>
      </c>
    </row>
    <row r="51" spans="1:30" x14ac:dyDescent="0.25">
      <c r="A51" s="6" t="s">
        <v>67</v>
      </c>
      <c r="B51" s="13" t="s">
        <v>126</v>
      </c>
      <c r="C51" s="1">
        <v>1</v>
      </c>
      <c r="E51" s="1">
        <v>1</v>
      </c>
      <c r="G51" s="1">
        <v>1</v>
      </c>
      <c r="H51" s="1"/>
      <c r="I51" s="1">
        <v>1</v>
      </c>
      <c r="J51" s="1"/>
      <c r="K51" s="1">
        <v>1</v>
      </c>
      <c r="L51" s="1"/>
      <c r="M51" s="1">
        <v>1</v>
      </c>
      <c r="N51" s="1"/>
      <c r="O51" s="1">
        <v>1</v>
      </c>
      <c r="P51" s="1"/>
      <c r="Q51" s="1">
        <v>1</v>
      </c>
      <c r="R51" s="1"/>
      <c r="S51" s="1">
        <v>1</v>
      </c>
      <c r="T51" s="1"/>
      <c r="U51" s="1">
        <v>1</v>
      </c>
      <c r="V51" s="1"/>
      <c r="W51" s="1">
        <v>1</v>
      </c>
      <c r="X51" s="1"/>
      <c r="Y51" s="1">
        <v>1</v>
      </c>
      <c r="Z51" s="1"/>
      <c r="AA51" s="1">
        <f t="shared" si="3"/>
        <v>12</v>
      </c>
      <c r="AC51" s="33">
        <v>0</v>
      </c>
      <c r="AD51" s="27">
        <f t="shared" si="4"/>
        <v>0</v>
      </c>
    </row>
    <row r="52" spans="1:30" x14ac:dyDescent="0.25">
      <c r="A52" s="6" t="s">
        <v>68</v>
      </c>
      <c r="B52" s="13" t="s">
        <v>126</v>
      </c>
      <c r="C52" s="1">
        <v>1</v>
      </c>
      <c r="E52" s="1">
        <v>1</v>
      </c>
      <c r="G52" s="1">
        <v>1</v>
      </c>
      <c r="H52" s="1"/>
      <c r="I52" s="1">
        <v>1</v>
      </c>
      <c r="J52" s="1"/>
      <c r="K52" s="1">
        <v>1</v>
      </c>
      <c r="L52" s="1"/>
      <c r="M52" s="1">
        <v>1</v>
      </c>
      <c r="N52" s="1"/>
      <c r="O52" s="1">
        <v>1</v>
      </c>
      <c r="P52" s="1"/>
      <c r="Q52" s="1">
        <v>1</v>
      </c>
      <c r="R52" s="1"/>
      <c r="S52" s="1">
        <v>1</v>
      </c>
      <c r="T52" s="1"/>
      <c r="U52" s="1">
        <v>1</v>
      </c>
      <c r="V52" s="1"/>
      <c r="W52" s="1">
        <v>1</v>
      </c>
      <c r="X52" s="1"/>
      <c r="Y52" s="1">
        <v>1</v>
      </c>
      <c r="Z52" s="1"/>
      <c r="AA52" s="1">
        <f t="shared" si="3"/>
        <v>12</v>
      </c>
      <c r="AC52" s="33">
        <v>0</v>
      </c>
      <c r="AD52" s="27">
        <f t="shared" si="4"/>
        <v>0</v>
      </c>
    </row>
    <row r="53" spans="1:30" x14ac:dyDescent="0.25">
      <c r="A53" s="6" t="s">
        <v>21</v>
      </c>
      <c r="B53" s="13" t="s">
        <v>127</v>
      </c>
      <c r="C53" s="1">
        <v>2043</v>
      </c>
      <c r="E53" s="1">
        <v>1905</v>
      </c>
      <c r="G53" s="1">
        <v>2094</v>
      </c>
      <c r="H53" s="1"/>
      <c r="I53" s="1">
        <v>1751</v>
      </c>
      <c r="J53" s="1"/>
      <c r="K53" s="1">
        <v>2059</v>
      </c>
      <c r="L53" s="1"/>
      <c r="M53" s="1">
        <v>2337</v>
      </c>
      <c r="N53" s="1"/>
      <c r="O53" s="1">
        <v>2129</v>
      </c>
      <c r="P53" s="1"/>
      <c r="Q53" s="1">
        <v>2146</v>
      </c>
      <c r="R53" s="1"/>
      <c r="S53" s="1">
        <v>1935</v>
      </c>
      <c r="T53" s="1"/>
      <c r="U53" s="1">
        <v>2307</v>
      </c>
      <c r="V53" s="1"/>
      <c r="W53" s="1">
        <v>2163</v>
      </c>
      <c r="X53" s="1"/>
      <c r="Y53" s="1">
        <v>1986</v>
      </c>
      <c r="Z53" s="1"/>
      <c r="AA53" s="1">
        <f t="shared" si="3"/>
        <v>24855</v>
      </c>
      <c r="AC53" s="33">
        <v>0</v>
      </c>
      <c r="AD53" s="27">
        <f t="shared" si="4"/>
        <v>0</v>
      </c>
    </row>
    <row r="54" spans="1:30" x14ac:dyDescent="0.25">
      <c r="A54" s="6" t="s">
        <v>22</v>
      </c>
      <c r="B54" s="13" t="s">
        <v>128</v>
      </c>
      <c r="C54" s="1">
        <v>0</v>
      </c>
      <c r="E54" s="1">
        <v>0</v>
      </c>
      <c r="G54" s="1">
        <v>0</v>
      </c>
      <c r="H54" s="1"/>
      <c r="I54" s="1">
        <v>0</v>
      </c>
      <c r="J54" s="1"/>
      <c r="K54" s="1">
        <v>0</v>
      </c>
      <c r="L54" s="1"/>
      <c r="M54" s="1">
        <v>0</v>
      </c>
      <c r="N54" s="1"/>
      <c r="O54" s="1">
        <v>0</v>
      </c>
      <c r="P54" s="1"/>
      <c r="Q54" s="1">
        <v>1</v>
      </c>
      <c r="R54" s="1"/>
      <c r="S54" s="1">
        <v>1</v>
      </c>
      <c r="T54" s="1"/>
      <c r="U54" s="1">
        <v>1</v>
      </c>
      <c r="V54" s="1"/>
      <c r="W54" s="1">
        <v>0</v>
      </c>
      <c r="X54" s="1"/>
      <c r="Y54" s="1">
        <v>0</v>
      </c>
      <c r="Z54" s="1"/>
      <c r="AA54" s="1">
        <f t="shared" si="3"/>
        <v>3</v>
      </c>
      <c r="AC54" s="33">
        <v>0</v>
      </c>
      <c r="AD54" s="27">
        <f t="shared" si="4"/>
        <v>0</v>
      </c>
    </row>
    <row r="55" spans="1:30" x14ac:dyDescent="0.25">
      <c r="A55" s="6" t="s">
        <v>69</v>
      </c>
      <c r="B55" s="13" t="s">
        <v>129</v>
      </c>
      <c r="C55" s="1">
        <v>4</v>
      </c>
      <c r="E55" s="1">
        <v>0</v>
      </c>
      <c r="G55" s="1">
        <v>0</v>
      </c>
      <c r="H55" s="1"/>
      <c r="I55" s="1">
        <v>0</v>
      </c>
      <c r="J55" s="1"/>
      <c r="K55" s="1">
        <v>0</v>
      </c>
      <c r="L55" s="1"/>
      <c r="M55" s="1">
        <v>0</v>
      </c>
      <c r="N55" s="1"/>
      <c r="O55" s="1">
        <v>0</v>
      </c>
      <c r="P55" s="1"/>
      <c r="Q55" s="1">
        <v>0</v>
      </c>
      <c r="R55" s="1"/>
      <c r="S55" s="1">
        <v>0</v>
      </c>
      <c r="T55" s="1"/>
      <c r="U55" s="1">
        <v>0</v>
      </c>
      <c r="V55" s="1"/>
      <c r="W55" s="1">
        <v>0</v>
      </c>
      <c r="X55" s="1"/>
      <c r="Y55" s="1">
        <v>4</v>
      </c>
      <c r="Z55" s="1"/>
      <c r="AA55" s="1">
        <f t="shared" si="3"/>
        <v>8</v>
      </c>
      <c r="AC55" s="33">
        <v>0</v>
      </c>
      <c r="AD55" s="27">
        <f t="shared" si="4"/>
        <v>0</v>
      </c>
    </row>
    <row r="56" spans="1:30" x14ac:dyDescent="0.25">
      <c r="A56" s="6" t="s">
        <v>187</v>
      </c>
      <c r="B56" s="13" t="s">
        <v>156</v>
      </c>
      <c r="C56" s="1">
        <v>83</v>
      </c>
      <c r="E56" s="1">
        <v>45</v>
      </c>
      <c r="G56" s="1">
        <v>45</v>
      </c>
      <c r="H56" s="1"/>
      <c r="I56" s="1">
        <v>21</v>
      </c>
      <c r="J56" s="1"/>
      <c r="K56" s="1">
        <v>35</v>
      </c>
      <c r="L56" s="1"/>
      <c r="M56" s="1">
        <v>41</v>
      </c>
      <c r="N56" s="1"/>
      <c r="O56" s="1">
        <v>26</v>
      </c>
      <c r="P56" s="1"/>
      <c r="Q56" s="1">
        <v>25</v>
      </c>
      <c r="R56" s="1"/>
      <c r="S56" s="1">
        <v>30</v>
      </c>
      <c r="T56" s="1"/>
      <c r="U56" s="1">
        <v>40</v>
      </c>
      <c r="V56" s="1"/>
      <c r="W56" s="1">
        <v>34</v>
      </c>
      <c r="X56" s="1"/>
      <c r="Y56" s="1">
        <v>51</v>
      </c>
      <c r="Z56" s="1"/>
      <c r="AA56" s="1">
        <f t="shared" si="3"/>
        <v>476</v>
      </c>
      <c r="AC56" s="33">
        <v>0</v>
      </c>
      <c r="AD56" s="27">
        <f t="shared" si="4"/>
        <v>0</v>
      </c>
    </row>
    <row r="57" spans="1:30" x14ac:dyDescent="0.25">
      <c r="A57" s="6" t="s">
        <v>188</v>
      </c>
      <c r="B57" s="13" t="s">
        <v>130</v>
      </c>
      <c r="C57" s="1">
        <v>7</v>
      </c>
      <c r="E57" s="1">
        <v>7</v>
      </c>
      <c r="G57" s="1">
        <v>13</v>
      </c>
      <c r="H57" s="1"/>
      <c r="I57" s="1">
        <v>10</v>
      </c>
      <c r="J57" s="1"/>
      <c r="K57" s="1">
        <v>16</v>
      </c>
      <c r="L57" s="1"/>
      <c r="M57" s="1">
        <v>14</v>
      </c>
      <c r="N57" s="1"/>
      <c r="O57" s="1">
        <v>8</v>
      </c>
      <c r="P57" s="1"/>
      <c r="Q57" s="1">
        <v>23</v>
      </c>
      <c r="R57" s="1"/>
      <c r="S57" s="1">
        <v>19</v>
      </c>
      <c r="T57" s="1"/>
      <c r="U57" s="1">
        <v>24</v>
      </c>
      <c r="V57" s="1"/>
      <c r="W57" s="1">
        <v>18</v>
      </c>
      <c r="X57" s="1"/>
      <c r="Y57" s="1">
        <v>17</v>
      </c>
      <c r="Z57" s="1"/>
      <c r="AA57" s="1">
        <f t="shared" si="3"/>
        <v>176</v>
      </c>
      <c r="AC57" s="33">
        <v>0</v>
      </c>
      <c r="AD57" s="27">
        <f t="shared" si="4"/>
        <v>0</v>
      </c>
    </row>
    <row r="58" spans="1:30" x14ac:dyDescent="0.25">
      <c r="A58" s="6" t="s">
        <v>56</v>
      </c>
      <c r="B58" s="13" t="s">
        <v>137</v>
      </c>
      <c r="C58" s="1">
        <v>0</v>
      </c>
      <c r="E58" s="1"/>
      <c r="G58" s="1"/>
      <c r="H58" s="1"/>
      <c r="I58" s="1"/>
      <c r="J58" s="1"/>
      <c r="K58" s="1">
        <v>0</v>
      </c>
      <c r="L58" s="1"/>
      <c r="M58" s="1">
        <v>0</v>
      </c>
      <c r="N58" s="1"/>
      <c r="O58" s="1">
        <v>0</v>
      </c>
      <c r="P58" s="1"/>
      <c r="Q58" s="1">
        <v>0</v>
      </c>
      <c r="R58" s="1"/>
      <c r="S58" s="1">
        <v>0</v>
      </c>
      <c r="T58" s="1"/>
      <c r="U58" s="1">
        <v>0</v>
      </c>
      <c r="V58" s="1"/>
      <c r="W58" s="1">
        <v>1</v>
      </c>
      <c r="X58" s="1"/>
      <c r="Y58" s="1">
        <v>0</v>
      </c>
      <c r="Z58" s="1"/>
      <c r="AA58" s="1">
        <f t="shared" si="3"/>
        <v>1</v>
      </c>
      <c r="AC58" s="33">
        <v>0</v>
      </c>
      <c r="AD58" s="27">
        <f t="shared" si="4"/>
        <v>0</v>
      </c>
    </row>
    <row r="59" spans="1:30" x14ac:dyDescent="0.25">
      <c r="E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C59" s="33"/>
      <c r="AD59" s="27"/>
    </row>
    <row r="60" spans="1:30" s="6" customFormat="1" x14ac:dyDescent="0.25">
      <c r="A60" s="7" t="s">
        <v>15</v>
      </c>
      <c r="B60" s="7"/>
      <c r="C60" s="4"/>
      <c r="D60" s="4"/>
      <c r="E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C60" s="34"/>
      <c r="AD60" s="31"/>
    </row>
    <row r="61" spans="1:30" x14ac:dyDescent="0.25">
      <c r="A61" s="6" t="s">
        <v>189</v>
      </c>
      <c r="B61" s="13" t="s">
        <v>131</v>
      </c>
      <c r="C61" s="1">
        <v>636</v>
      </c>
      <c r="E61" s="1">
        <v>639</v>
      </c>
      <c r="G61" s="1">
        <v>717</v>
      </c>
      <c r="H61" s="1"/>
      <c r="I61" s="1">
        <v>597</v>
      </c>
      <c r="J61" s="1"/>
      <c r="K61" s="1">
        <v>613</v>
      </c>
      <c r="L61" s="1"/>
      <c r="M61" s="1">
        <v>718</v>
      </c>
      <c r="N61" s="1"/>
      <c r="O61" s="1">
        <v>562</v>
      </c>
      <c r="P61" s="1"/>
      <c r="Q61" s="1">
        <v>685</v>
      </c>
      <c r="R61" s="1"/>
      <c r="S61" s="1">
        <v>556</v>
      </c>
      <c r="T61" s="1"/>
      <c r="U61" s="1">
        <v>607</v>
      </c>
      <c r="V61" s="1"/>
      <c r="W61" s="1">
        <v>743</v>
      </c>
      <c r="X61" s="1"/>
      <c r="Y61" s="1">
        <v>600</v>
      </c>
      <c r="Z61" s="1"/>
      <c r="AA61" s="1">
        <f t="shared" ref="AA61:AA68" si="5">SUM(C61+E61+G61+I61+K61+M61+O61+Q61+S61+U61+W61+Y61)</f>
        <v>7673</v>
      </c>
      <c r="AC61" s="33">
        <v>0</v>
      </c>
      <c r="AD61" s="27">
        <f t="shared" ref="AD61:AD68" si="6">AA61*AC61</f>
        <v>0</v>
      </c>
    </row>
    <row r="62" spans="1:30" x14ac:dyDescent="0.25">
      <c r="A62" s="6" t="s">
        <v>23</v>
      </c>
      <c r="B62" s="13" t="s">
        <v>132</v>
      </c>
      <c r="C62" s="1">
        <v>6</v>
      </c>
      <c r="E62" s="1">
        <v>6</v>
      </c>
      <c r="G62" s="1">
        <v>6</v>
      </c>
      <c r="H62" s="1"/>
      <c r="I62" s="1">
        <v>6</v>
      </c>
      <c r="J62" s="1"/>
      <c r="K62" s="1">
        <v>6</v>
      </c>
      <c r="L62" s="1"/>
      <c r="M62" s="1">
        <v>6</v>
      </c>
      <c r="N62" s="1"/>
      <c r="O62" s="1">
        <v>6</v>
      </c>
      <c r="P62" s="1"/>
      <c r="Q62" s="1">
        <v>6</v>
      </c>
      <c r="R62" s="1"/>
      <c r="S62" s="1">
        <v>6</v>
      </c>
      <c r="T62" s="1"/>
      <c r="U62" s="1">
        <v>6</v>
      </c>
      <c r="V62" s="1"/>
      <c r="W62" s="1">
        <v>6</v>
      </c>
      <c r="X62" s="1"/>
      <c r="Y62" s="1">
        <v>6</v>
      </c>
      <c r="Z62" s="1"/>
      <c r="AA62" s="1">
        <f t="shared" si="5"/>
        <v>72</v>
      </c>
      <c r="AC62" s="33">
        <v>0</v>
      </c>
      <c r="AD62" s="27">
        <f t="shared" si="6"/>
        <v>0</v>
      </c>
    </row>
    <row r="63" spans="1:30" x14ac:dyDescent="0.25">
      <c r="A63" s="6" t="s">
        <v>24</v>
      </c>
      <c r="B63" s="13" t="s">
        <v>133</v>
      </c>
      <c r="C63" s="1">
        <v>1850</v>
      </c>
      <c r="E63" s="1">
        <v>1635</v>
      </c>
      <c r="G63" s="1">
        <v>1653</v>
      </c>
      <c r="H63" s="1"/>
      <c r="I63" s="1">
        <v>1618</v>
      </c>
      <c r="J63" s="1"/>
      <c r="K63" s="1">
        <v>2045</v>
      </c>
      <c r="L63" s="1"/>
      <c r="M63" s="1">
        <v>2154</v>
      </c>
      <c r="N63" s="1"/>
      <c r="O63" s="1">
        <v>2084</v>
      </c>
      <c r="P63" s="1"/>
      <c r="Q63" s="1">
        <v>1724</v>
      </c>
      <c r="R63" s="1"/>
      <c r="S63" s="1">
        <v>1742</v>
      </c>
      <c r="T63" s="1"/>
      <c r="U63" s="1">
        <v>2225</v>
      </c>
      <c r="V63" s="1"/>
      <c r="W63" s="1">
        <v>1874</v>
      </c>
      <c r="X63" s="1"/>
      <c r="Y63" s="1">
        <v>1972</v>
      </c>
      <c r="Z63" s="1"/>
      <c r="AA63" s="1">
        <f t="shared" si="5"/>
        <v>22576</v>
      </c>
      <c r="AC63" s="33">
        <v>0</v>
      </c>
      <c r="AD63" s="27">
        <f t="shared" si="6"/>
        <v>0</v>
      </c>
    </row>
    <row r="64" spans="1:30" x14ac:dyDescent="0.25">
      <c r="A64" s="6" t="s">
        <v>25</v>
      </c>
      <c r="B64" s="13" t="s">
        <v>134</v>
      </c>
      <c r="C64" s="1">
        <v>2</v>
      </c>
      <c r="E64" s="1">
        <v>2</v>
      </c>
      <c r="G64" s="1">
        <v>2</v>
      </c>
      <c r="H64" s="1"/>
      <c r="I64" s="1">
        <v>2</v>
      </c>
      <c r="J64" s="1"/>
      <c r="K64" s="1">
        <v>2</v>
      </c>
      <c r="L64" s="1"/>
      <c r="M64" s="1">
        <v>2</v>
      </c>
      <c r="N64" s="1"/>
      <c r="O64" s="1">
        <v>2</v>
      </c>
      <c r="P64" s="1"/>
      <c r="Q64" s="1">
        <v>2</v>
      </c>
      <c r="R64" s="1"/>
      <c r="S64" s="1">
        <v>2</v>
      </c>
      <c r="T64" s="1"/>
      <c r="U64" s="1">
        <v>2</v>
      </c>
      <c r="V64" s="1"/>
      <c r="W64" s="1">
        <v>2</v>
      </c>
      <c r="X64" s="1"/>
      <c r="Y64" s="1">
        <v>2</v>
      </c>
      <c r="Z64" s="1"/>
      <c r="AA64" s="1">
        <f t="shared" si="5"/>
        <v>24</v>
      </c>
      <c r="AC64" s="33">
        <v>0</v>
      </c>
      <c r="AD64" s="27">
        <f t="shared" si="6"/>
        <v>0</v>
      </c>
    </row>
    <row r="65" spans="1:30" x14ac:dyDescent="0.25">
      <c r="A65" s="6" t="s">
        <v>26</v>
      </c>
      <c r="B65" s="13" t="s">
        <v>135</v>
      </c>
      <c r="C65" s="1">
        <v>12</v>
      </c>
      <c r="E65" s="1">
        <v>12</v>
      </c>
      <c r="G65" s="1">
        <v>12</v>
      </c>
      <c r="H65" s="1"/>
      <c r="I65" s="1">
        <v>12</v>
      </c>
      <c r="J65" s="1"/>
      <c r="K65" s="1">
        <v>12</v>
      </c>
      <c r="L65" s="1"/>
      <c r="M65" s="1">
        <v>12</v>
      </c>
      <c r="N65" s="1"/>
      <c r="O65" s="1">
        <v>12</v>
      </c>
      <c r="P65" s="1"/>
      <c r="Q65" s="1">
        <v>12</v>
      </c>
      <c r="R65" s="1"/>
      <c r="S65" s="1">
        <v>12</v>
      </c>
      <c r="T65" s="1"/>
      <c r="U65" s="1">
        <v>12</v>
      </c>
      <c r="V65" s="1"/>
      <c r="W65" s="1">
        <v>12</v>
      </c>
      <c r="X65" s="1"/>
      <c r="Y65" s="1">
        <v>12</v>
      </c>
      <c r="Z65" s="1"/>
      <c r="AA65" s="1">
        <f t="shared" si="5"/>
        <v>144</v>
      </c>
      <c r="AC65" s="33">
        <v>0</v>
      </c>
      <c r="AD65" s="27">
        <f t="shared" si="6"/>
        <v>0</v>
      </c>
    </row>
    <row r="66" spans="1:30" x14ac:dyDescent="0.25">
      <c r="A66" s="6" t="s">
        <v>27</v>
      </c>
      <c r="B66" s="13" t="s">
        <v>136</v>
      </c>
      <c r="C66" s="1">
        <v>170</v>
      </c>
      <c r="E66" s="1">
        <v>149</v>
      </c>
      <c r="G66" s="1">
        <v>115</v>
      </c>
      <c r="H66" s="1"/>
      <c r="I66" s="1">
        <v>119</v>
      </c>
      <c r="J66" s="1"/>
      <c r="K66" s="1">
        <v>120</v>
      </c>
      <c r="L66" s="1"/>
      <c r="M66" s="1">
        <v>107</v>
      </c>
      <c r="N66" s="1"/>
      <c r="O66" s="1">
        <v>121</v>
      </c>
      <c r="P66" s="1"/>
      <c r="Q66" s="1">
        <v>140</v>
      </c>
      <c r="R66" s="1"/>
      <c r="S66" s="1">
        <v>154</v>
      </c>
      <c r="T66" s="1"/>
      <c r="U66" s="1">
        <v>159</v>
      </c>
      <c r="V66" s="1"/>
      <c r="W66" s="1">
        <v>165</v>
      </c>
      <c r="X66" s="1"/>
      <c r="Y66" s="1">
        <v>183</v>
      </c>
      <c r="Z66" s="1"/>
      <c r="AA66" s="1">
        <f t="shared" si="5"/>
        <v>1702</v>
      </c>
      <c r="AC66" s="33">
        <v>0</v>
      </c>
      <c r="AD66" s="27">
        <f t="shared" si="6"/>
        <v>0</v>
      </c>
    </row>
    <row r="67" spans="1:30" x14ac:dyDescent="0.25">
      <c r="A67" s="6" t="s">
        <v>70</v>
      </c>
      <c r="B67" s="13" t="s">
        <v>138</v>
      </c>
      <c r="C67" s="1">
        <v>1260</v>
      </c>
      <c r="E67" s="1">
        <v>1167</v>
      </c>
      <c r="G67" s="1">
        <v>1096</v>
      </c>
      <c r="H67" s="1"/>
      <c r="I67" s="1">
        <v>1187</v>
      </c>
      <c r="J67" s="1"/>
      <c r="K67" s="1">
        <v>1034</v>
      </c>
      <c r="L67" s="1"/>
      <c r="M67" s="1">
        <v>1270</v>
      </c>
      <c r="N67" s="1"/>
      <c r="O67" s="1">
        <v>1518</v>
      </c>
      <c r="P67" s="1"/>
      <c r="Q67" s="1">
        <v>1314</v>
      </c>
      <c r="R67" s="1"/>
      <c r="S67" s="1">
        <v>1323</v>
      </c>
      <c r="T67" s="1"/>
      <c r="U67" s="1">
        <v>1181</v>
      </c>
      <c r="V67" s="1"/>
      <c r="W67" s="1">
        <v>1457</v>
      </c>
      <c r="X67" s="1"/>
      <c r="Y67" s="1">
        <v>1287</v>
      </c>
      <c r="Z67" s="1"/>
      <c r="AA67" s="1">
        <f t="shared" si="5"/>
        <v>15094</v>
      </c>
      <c r="AC67" s="33">
        <v>0</v>
      </c>
      <c r="AD67" s="27">
        <f t="shared" si="6"/>
        <v>0</v>
      </c>
    </row>
    <row r="68" spans="1:30" x14ac:dyDescent="0.25">
      <c r="A68" s="6" t="s">
        <v>208</v>
      </c>
      <c r="B68" s="13" t="s">
        <v>139</v>
      </c>
      <c r="C68" s="1">
        <v>6</v>
      </c>
      <c r="E68" s="1">
        <v>6</v>
      </c>
      <c r="G68" s="1">
        <v>6</v>
      </c>
      <c r="H68" s="1"/>
      <c r="I68" s="1">
        <v>6</v>
      </c>
      <c r="J68" s="1"/>
      <c r="K68" s="1">
        <v>6</v>
      </c>
      <c r="L68" s="1"/>
      <c r="M68" s="1">
        <v>6</v>
      </c>
      <c r="N68" s="1"/>
      <c r="O68" s="1">
        <v>6</v>
      </c>
      <c r="P68" s="1"/>
      <c r="Q68" s="1">
        <v>6</v>
      </c>
      <c r="R68" s="1"/>
      <c r="S68" s="1">
        <v>6</v>
      </c>
      <c r="T68" s="1"/>
      <c r="U68" s="1">
        <v>6</v>
      </c>
      <c r="V68" s="1"/>
      <c r="W68" s="1">
        <v>6</v>
      </c>
      <c r="X68" s="1"/>
      <c r="Y68" s="1">
        <v>6</v>
      </c>
      <c r="Z68" s="1"/>
      <c r="AA68" s="1">
        <f t="shared" si="5"/>
        <v>72</v>
      </c>
      <c r="AC68" s="33">
        <v>0</v>
      </c>
      <c r="AD68" s="27">
        <f t="shared" si="6"/>
        <v>0</v>
      </c>
    </row>
    <row r="69" spans="1:30" x14ac:dyDescent="0.25">
      <c r="E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C69" s="33"/>
      <c r="AD69" s="27"/>
    </row>
    <row r="70" spans="1:30" x14ac:dyDescent="0.25">
      <c r="A70" s="7" t="s">
        <v>28</v>
      </c>
      <c r="B70" s="7"/>
      <c r="E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C70" s="33"/>
      <c r="AD70" s="27"/>
    </row>
    <row r="71" spans="1:30" x14ac:dyDescent="0.25">
      <c r="A71" s="6" t="s">
        <v>29</v>
      </c>
      <c r="B71" s="13" t="s">
        <v>79</v>
      </c>
      <c r="C71" s="1">
        <v>648</v>
      </c>
      <c r="E71" s="1">
        <v>642</v>
      </c>
      <c r="G71" s="1">
        <v>659</v>
      </c>
      <c r="H71" s="1"/>
      <c r="I71" s="1">
        <v>521</v>
      </c>
      <c r="J71" s="1"/>
      <c r="K71" s="1">
        <v>587</v>
      </c>
      <c r="L71" s="1"/>
      <c r="M71" s="1">
        <v>596</v>
      </c>
      <c r="N71" s="1"/>
      <c r="O71" s="1">
        <v>577</v>
      </c>
      <c r="P71" s="1"/>
      <c r="Q71" s="1">
        <v>604</v>
      </c>
      <c r="R71" s="1"/>
      <c r="S71" s="1">
        <v>532</v>
      </c>
      <c r="T71" s="1"/>
      <c r="U71" s="1">
        <v>591</v>
      </c>
      <c r="V71" s="1"/>
      <c r="W71" s="1">
        <v>576</v>
      </c>
      <c r="X71" s="1"/>
      <c r="Y71" s="1">
        <v>623</v>
      </c>
      <c r="Z71" s="1"/>
      <c r="AA71" s="1">
        <f t="shared" ref="AA71:AA91" si="7">SUM(C71+E71+G71+I71+K71+M71+O71+Q71+S71+U71+W71+Y71)</f>
        <v>7156</v>
      </c>
      <c r="AC71" s="33">
        <v>0</v>
      </c>
      <c r="AD71" s="27">
        <f t="shared" ref="AD71:AD91" si="8">AA71*AC71</f>
        <v>0</v>
      </c>
    </row>
    <row r="72" spans="1:30" x14ac:dyDescent="0.25">
      <c r="A72" s="6" t="s">
        <v>30</v>
      </c>
      <c r="B72" s="13" t="s">
        <v>83</v>
      </c>
      <c r="C72" s="1">
        <v>3</v>
      </c>
      <c r="E72" s="1">
        <v>3</v>
      </c>
      <c r="G72" s="1">
        <v>3</v>
      </c>
      <c r="H72" s="1"/>
      <c r="I72" s="1">
        <v>3</v>
      </c>
      <c r="J72" s="1"/>
      <c r="K72" s="1">
        <v>3</v>
      </c>
      <c r="L72" s="1"/>
      <c r="M72" s="1">
        <v>3</v>
      </c>
      <c r="N72" s="1"/>
      <c r="O72" s="1">
        <v>3</v>
      </c>
      <c r="P72" s="1"/>
      <c r="Q72" s="1">
        <v>3</v>
      </c>
      <c r="R72" s="1"/>
      <c r="S72" s="1">
        <v>3</v>
      </c>
      <c r="T72" s="1"/>
      <c r="U72" s="1">
        <v>3</v>
      </c>
      <c r="V72" s="1"/>
      <c r="W72" s="1">
        <v>3</v>
      </c>
      <c r="X72" s="1"/>
      <c r="Y72" s="1">
        <v>3</v>
      </c>
      <c r="Z72" s="1"/>
      <c r="AA72" s="1">
        <f t="shared" si="7"/>
        <v>36</v>
      </c>
      <c r="AC72" s="33">
        <v>0</v>
      </c>
      <c r="AD72" s="27">
        <f t="shared" si="8"/>
        <v>0</v>
      </c>
    </row>
    <row r="73" spans="1:30" x14ac:dyDescent="0.25">
      <c r="A73" s="6" t="s">
        <v>31</v>
      </c>
      <c r="B73" s="13" t="s">
        <v>81</v>
      </c>
      <c r="C73" s="1">
        <v>1048</v>
      </c>
      <c r="E73" s="1">
        <v>1054</v>
      </c>
      <c r="G73" s="1">
        <v>30</v>
      </c>
      <c r="H73" s="1"/>
      <c r="I73" s="1">
        <v>31</v>
      </c>
      <c r="J73" s="1"/>
      <c r="K73" s="1">
        <v>31</v>
      </c>
      <c r="L73" s="1"/>
      <c r="M73" s="1">
        <v>1142</v>
      </c>
      <c r="N73" s="1"/>
      <c r="O73" s="1">
        <v>166</v>
      </c>
      <c r="P73" s="1"/>
      <c r="Q73" s="1">
        <v>31</v>
      </c>
      <c r="R73" s="1"/>
      <c r="S73" s="1">
        <v>1121</v>
      </c>
      <c r="T73" s="1"/>
      <c r="U73" s="1">
        <v>36</v>
      </c>
      <c r="V73" s="1"/>
      <c r="W73" s="1">
        <v>32</v>
      </c>
      <c r="X73" s="1"/>
      <c r="Y73" s="1">
        <v>1104</v>
      </c>
      <c r="Z73" s="1"/>
      <c r="AA73" s="1">
        <f t="shared" si="7"/>
        <v>5826</v>
      </c>
      <c r="AC73" s="33">
        <v>0</v>
      </c>
      <c r="AD73" s="27">
        <f t="shared" si="8"/>
        <v>0</v>
      </c>
    </row>
    <row r="74" spans="1:30" x14ac:dyDescent="0.25">
      <c r="A74" s="6" t="s">
        <v>32</v>
      </c>
      <c r="B74" s="13" t="s">
        <v>81</v>
      </c>
      <c r="C74" s="1">
        <v>1380</v>
      </c>
      <c r="E74" s="1">
        <v>1360</v>
      </c>
      <c r="G74" s="1">
        <v>2398</v>
      </c>
      <c r="H74" s="1"/>
      <c r="I74" s="1">
        <v>2398</v>
      </c>
      <c r="J74" s="1"/>
      <c r="K74" s="1">
        <v>2548</v>
      </c>
      <c r="L74" s="1"/>
      <c r="M74" s="1">
        <v>2549</v>
      </c>
      <c r="N74" s="1"/>
      <c r="O74" s="1">
        <v>2550</v>
      </c>
      <c r="P74" s="1"/>
      <c r="Q74" s="1">
        <v>2535</v>
      </c>
      <c r="R74" s="1"/>
      <c r="S74" s="1">
        <v>1369</v>
      </c>
      <c r="T74" s="1"/>
      <c r="U74" s="1">
        <v>2403</v>
      </c>
      <c r="V74" s="1"/>
      <c r="W74" s="1">
        <v>2545</v>
      </c>
      <c r="X74" s="1"/>
      <c r="Y74" s="1">
        <v>2396</v>
      </c>
      <c r="Z74" s="1"/>
      <c r="AA74" s="1">
        <f t="shared" si="7"/>
        <v>26431</v>
      </c>
      <c r="AC74" s="33">
        <v>0</v>
      </c>
      <c r="AD74" s="27">
        <f t="shared" si="8"/>
        <v>0</v>
      </c>
    </row>
    <row r="75" spans="1:30" x14ac:dyDescent="0.25">
      <c r="A75" s="6" t="s">
        <v>33</v>
      </c>
      <c r="B75" s="13" t="s">
        <v>81</v>
      </c>
      <c r="E75" s="1"/>
      <c r="G75" s="1"/>
      <c r="H75" s="1"/>
      <c r="I75" s="1">
        <v>1</v>
      </c>
      <c r="J75" s="1"/>
      <c r="K75" s="1">
        <v>0</v>
      </c>
      <c r="L75" s="1"/>
      <c r="M75" s="1">
        <v>0</v>
      </c>
      <c r="N75" s="1"/>
      <c r="O75" s="1">
        <v>0</v>
      </c>
      <c r="P75" s="1"/>
      <c r="Q75" s="1">
        <v>0</v>
      </c>
      <c r="R75" s="1"/>
      <c r="S75" s="1">
        <v>0</v>
      </c>
      <c r="T75" s="1"/>
      <c r="U75" s="1">
        <v>0</v>
      </c>
      <c r="V75" s="1"/>
      <c r="W75" s="1">
        <v>0</v>
      </c>
      <c r="X75" s="1"/>
      <c r="Y75" s="1">
        <v>0</v>
      </c>
      <c r="Z75" s="1"/>
      <c r="AA75" s="1">
        <f t="shared" si="7"/>
        <v>1</v>
      </c>
      <c r="AC75" s="33">
        <v>0</v>
      </c>
      <c r="AD75" s="27">
        <f t="shared" si="8"/>
        <v>0</v>
      </c>
    </row>
    <row r="76" spans="1:30" x14ac:dyDescent="0.25">
      <c r="A76" s="6" t="s">
        <v>34</v>
      </c>
      <c r="B76" s="13" t="s">
        <v>141</v>
      </c>
      <c r="C76" s="1">
        <v>629</v>
      </c>
      <c r="E76" s="1">
        <v>627</v>
      </c>
      <c r="G76" s="1">
        <v>633</v>
      </c>
      <c r="H76" s="1"/>
      <c r="I76" s="1">
        <v>512</v>
      </c>
      <c r="J76" s="1"/>
      <c r="K76" s="1">
        <v>558</v>
      </c>
      <c r="L76" s="1"/>
      <c r="M76" s="1">
        <v>572</v>
      </c>
      <c r="N76" s="1"/>
      <c r="O76" s="1">
        <v>643</v>
      </c>
      <c r="P76" s="1"/>
      <c r="Q76" s="1">
        <v>566</v>
      </c>
      <c r="R76" s="1"/>
      <c r="S76" s="1">
        <v>519</v>
      </c>
      <c r="T76" s="1"/>
      <c r="U76" s="1">
        <v>576</v>
      </c>
      <c r="V76" s="1"/>
      <c r="W76" s="1">
        <v>567</v>
      </c>
      <c r="X76" s="1"/>
      <c r="Y76" s="1">
        <v>609</v>
      </c>
      <c r="Z76" s="1"/>
      <c r="AA76" s="1">
        <f t="shared" si="7"/>
        <v>7011</v>
      </c>
      <c r="AC76" s="33">
        <v>0</v>
      </c>
      <c r="AD76" s="27">
        <f t="shared" si="8"/>
        <v>0</v>
      </c>
    </row>
    <row r="77" spans="1:30" x14ac:dyDescent="0.25">
      <c r="A77" s="6" t="s">
        <v>35</v>
      </c>
      <c r="B77" s="13" t="s">
        <v>82</v>
      </c>
      <c r="E77" s="1">
        <v>0</v>
      </c>
      <c r="G77" s="1">
        <v>1</v>
      </c>
      <c r="H77" s="1"/>
      <c r="I77" s="1"/>
      <c r="J77" s="1"/>
      <c r="K77" s="1"/>
      <c r="L77" s="1"/>
      <c r="M77" s="1">
        <v>1</v>
      </c>
      <c r="N77" s="1"/>
      <c r="O77" s="1">
        <v>1</v>
      </c>
      <c r="P77" s="1"/>
      <c r="Q77" s="1">
        <v>1</v>
      </c>
      <c r="R77" s="1"/>
      <c r="S77" s="1">
        <v>0</v>
      </c>
      <c r="T77" s="1"/>
      <c r="U77" s="1">
        <v>0</v>
      </c>
      <c r="V77" s="1"/>
      <c r="W77" s="1">
        <v>0</v>
      </c>
      <c r="X77" s="1"/>
      <c r="Y77" s="1">
        <v>1</v>
      </c>
      <c r="Z77" s="1"/>
      <c r="AA77" s="1">
        <f t="shared" si="7"/>
        <v>5</v>
      </c>
      <c r="AC77" s="33">
        <v>0</v>
      </c>
      <c r="AD77" s="27">
        <f t="shared" si="8"/>
        <v>0</v>
      </c>
    </row>
    <row r="78" spans="1:30" x14ac:dyDescent="0.25">
      <c r="A78" s="6" t="s">
        <v>36</v>
      </c>
      <c r="B78" s="13" t="s">
        <v>140</v>
      </c>
      <c r="C78" s="1">
        <v>1</v>
      </c>
      <c r="E78" s="1">
        <v>0</v>
      </c>
      <c r="G78" s="1">
        <v>0</v>
      </c>
      <c r="H78" s="1"/>
      <c r="I78" s="1">
        <v>1</v>
      </c>
      <c r="J78" s="1"/>
      <c r="K78" s="1">
        <v>1</v>
      </c>
      <c r="L78" s="1"/>
      <c r="M78" s="1">
        <v>0</v>
      </c>
      <c r="N78" s="1"/>
      <c r="O78" s="1">
        <v>2</v>
      </c>
      <c r="P78" s="1"/>
      <c r="Q78" s="1">
        <v>0</v>
      </c>
      <c r="R78" s="1"/>
      <c r="S78" s="1">
        <v>1</v>
      </c>
      <c r="T78" s="1"/>
      <c r="U78" s="1">
        <v>1</v>
      </c>
      <c r="V78" s="1"/>
      <c r="W78" s="1">
        <v>2</v>
      </c>
      <c r="X78" s="1"/>
      <c r="Y78" s="1">
        <v>5</v>
      </c>
      <c r="Z78" s="1"/>
      <c r="AA78" s="1">
        <f t="shared" si="7"/>
        <v>14</v>
      </c>
      <c r="AC78" s="33">
        <v>0</v>
      </c>
      <c r="AD78" s="27">
        <f t="shared" si="8"/>
        <v>0</v>
      </c>
    </row>
    <row r="79" spans="1:30" x14ac:dyDescent="0.25">
      <c r="A79" s="6" t="s">
        <v>37</v>
      </c>
      <c r="B79" s="13" t="s">
        <v>80</v>
      </c>
      <c r="C79" s="1">
        <v>13</v>
      </c>
      <c r="E79" s="1">
        <v>12</v>
      </c>
      <c r="G79" s="1">
        <v>12</v>
      </c>
      <c r="H79" s="1"/>
      <c r="I79" s="1">
        <v>13</v>
      </c>
      <c r="J79" s="1"/>
      <c r="K79" s="1">
        <v>14</v>
      </c>
      <c r="L79" s="1"/>
      <c r="M79" s="1">
        <v>14</v>
      </c>
      <c r="N79" s="1"/>
      <c r="O79" s="1">
        <v>13</v>
      </c>
      <c r="P79" s="1"/>
      <c r="Q79" s="1">
        <v>13</v>
      </c>
      <c r="R79" s="1"/>
      <c r="S79" s="1">
        <v>14</v>
      </c>
      <c r="T79" s="1"/>
      <c r="U79" s="1">
        <v>14</v>
      </c>
      <c r="V79" s="1"/>
      <c r="W79" s="1">
        <v>14</v>
      </c>
      <c r="X79" s="1"/>
      <c r="Y79" s="1">
        <v>14</v>
      </c>
      <c r="Z79" s="1"/>
      <c r="AA79" s="1">
        <f t="shared" si="7"/>
        <v>160</v>
      </c>
      <c r="AC79" s="33">
        <v>0</v>
      </c>
      <c r="AD79" s="27">
        <f t="shared" si="8"/>
        <v>0</v>
      </c>
    </row>
    <row r="80" spans="1:30" x14ac:dyDescent="0.25">
      <c r="A80" s="6" t="s">
        <v>38</v>
      </c>
      <c r="B80" s="13" t="s">
        <v>142</v>
      </c>
      <c r="E80" s="1"/>
      <c r="G80" s="1"/>
      <c r="H80" s="1"/>
      <c r="I80" s="1">
        <v>1</v>
      </c>
      <c r="J80" s="1"/>
      <c r="K80" s="1">
        <v>1</v>
      </c>
      <c r="L80" s="1"/>
      <c r="M80" s="1">
        <v>3</v>
      </c>
      <c r="N80" s="1"/>
      <c r="O80" s="1">
        <v>0</v>
      </c>
      <c r="P80" s="1"/>
      <c r="Q80" s="1">
        <v>0</v>
      </c>
      <c r="R80" s="1"/>
      <c r="S80" s="1">
        <v>1</v>
      </c>
      <c r="T80" s="1"/>
      <c r="U80" s="1">
        <v>0</v>
      </c>
      <c r="V80" s="1"/>
      <c r="W80" s="1">
        <v>0</v>
      </c>
      <c r="X80" s="1"/>
      <c r="Y80" s="1">
        <v>0</v>
      </c>
      <c r="Z80" s="1"/>
      <c r="AA80" s="1">
        <f t="shared" si="7"/>
        <v>6</v>
      </c>
      <c r="AC80" s="33">
        <v>0</v>
      </c>
      <c r="AD80" s="27">
        <f t="shared" si="8"/>
        <v>0</v>
      </c>
    </row>
    <row r="81" spans="1:30" x14ac:dyDescent="0.25">
      <c r="A81" s="6" t="s">
        <v>39</v>
      </c>
      <c r="B81" s="13" t="s">
        <v>143</v>
      </c>
      <c r="E81" s="1">
        <v>2</v>
      </c>
      <c r="G81" s="1">
        <v>2</v>
      </c>
      <c r="H81" s="1"/>
      <c r="I81" s="1">
        <v>0</v>
      </c>
      <c r="J81" s="1"/>
      <c r="K81" s="1">
        <v>2</v>
      </c>
      <c r="L81" s="1"/>
      <c r="M81" s="1">
        <v>3</v>
      </c>
      <c r="N81" s="1"/>
      <c r="O81" s="1">
        <v>4</v>
      </c>
      <c r="P81" s="1"/>
      <c r="Q81" s="1">
        <v>4</v>
      </c>
      <c r="R81" s="1"/>
      <c r="S81" s="1">
        <v>0</v>
      </c>
      <c r="T81" s="1"/>
      <c r="U81" s="1">
        <v>0</v>
      </c>
      <c r="V81" s="1"/>
      <c r="W81" s="1">
        <v>2</v>
      </c>
      <c r="X81" s="1"/>
      <c r="Y81" s="1">
        <v>2</v>
      </c>
      <c r="Z81" s="1"/>
      <c r="AA81" s="1">
        <f t="shared" si="7"/>
        <v>21</v>
      </c>
      <c r="AC81" s="33">
        <v>0</v>
      </c>
      <c r="AD81" s="27">
        <f t="shared" si="8"/>
        <v>0</v>
      </c>
    </row>
    <row r="82" spans="1:30" x14ac:dyDescent="0.25">
      <c r="A82" s="6" t="s">
        <v>39</v>
      </c>
      <c r="B82" s="13" t="s">
        <v>143</v>
      </c>
      <c r="E82" s="1">
        <v>0</v>
      </c>
      <c r="G82" s="1">
        <v>0</v>
      </c>
      <c r="H82" s="1"/>
      <c r="I82" s="1">
        <v>0</v>
      </c>
      <c r="J82" s="1"/>
      <c r="K82" s="1">
        <v>0</v>
      </c>
      <c r="L82" s="1"/>
      <c r="M82" s="1">
        <v>0</v>
      </c>
      <c r="N82" s="1"/>
      <c r="O82" s="1">
        <v>5</v>
      </c>
      <c r="P82" s="1"/>
      <c r="Q82" s="1">
        <v>2</v>
      </c>
      <c r="R82" s="1"/>
      <c r="S82" s="1">
        <v>0</v>
      </c>
      <c r="T82" s="1"/>
      <c r="U82" s="1">
        <v>0</v>
      </c>
      <c r="V82" s="1"/>
      <c r="W82" s="4">
        <v>0</v>
      </c>
      <c r="X82" s="1"/>
      <c r="Y82" s="1"/>
      <c r="Z82" s="1"/>
      <c r="AA82" s="1">
        <f t="shared" si="7"/>
        <v>7</v>
      </c>
      <c r="AC82" s="33">
        <v>0</v>
      </c>
      <c r="AD82" s="27">
        <f t="shared" si="8"/>
        <v>0</v>
      </c>
    </row>
    <row r="83" spans="1:30" x14ac:dyDescent="0.25">
      <c r="A83" s="6" t="s">
        <v>57</v>
      </c>
      <c r="B83" s="13" t="s">
        <v>144</v>
      </c>
      <c r="E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4"/>
      <c r="X83" s="1"/>
      <c r="Y83" s="1">
        <v>1</v>
      </c>
      <c r="Z83" s="1"/>
      <c r="AA83" s="1">
        <f t="shared" si="7"/>
        <v>1</v>
      </c>
      <c r="AC83" s="33">
        <v>0</v>
      </c>
      <c r="AD83" s="27">
        <f t="shared" si="8"/>
        <v>0</v>
      </c>
    </row>
    <row r="84" spans="1:30" x14ac:dyDescent="0.25">
      <c r="A84" s="6" t="s">
        <v>40</v>
      </c>
      <c r="B84" s="13" t="s">
        <v>81</v>
      </c>
      <c r="C84" s="1">
        <v>4</v>
      </c>
      <c r="E84" s="1">
        <v>0</v>
      </c>
      <c r="G84" s="1">
        <v>0</v>
      </c>
      <c r="H84" s="1"/>
      <c r="I84" s="1">
        <v>4</v>
      </c>
      <c r="J84" s="1"/>
      <c r="K84" s="1">
        <v>4</v>
      </c>
      <c r="L84" s="1"/>
      <c r="M84" s="1">
        <v>0</v>
      </c>
      <c r="N84" s="1"/>
      <c r="O84" s="1">
        <v>6</v>
      </c>
      <c r="P84" s="1"/>
      <c r="Q84" s="1">
        <v>0</v>
      </c>
      <c r="R84" s="1"/>
      <c r="S84" s="1">
        <v>4</v>
      </c>
      <c r="T84" s="1"/>
      <c r="U84" s="1">
        <v>3</v>
      </c>
      <c r="V84" s="1"/>
      <c r="W84" s="1">
        <v>5</v>
      </c>
      <c r="X84" s="1"/>
      <c r="Y84" s="1">
        <v>9</v>
      </c>
      <c r="Z84" s="1"/>
      <c r="AA84" s="1">
        <f t="shared" si="7"/>
        <v>39</v>
      </c>
      <c r="AC84" s="33">
        <v>0</v>
      </c>
      <c r="AD84" s="27">
        <f t="shared" si="8"/>
        <v>0</v>
      </c>
    </row>
    <row r="85" spans="1:30" x14ac:dyDescent="0.25">
      <c r="A85" s="6" t="s">
        <v>41</v>
      </c>
      <c r="B85" s="13" t="s">
        <v>81</v>
      </c>
      <c r="E85" s="1">
        <v>0</v>
      </c>
      <c r="G85" s="1">
        <v>0</v>
      </c>
      <c r="H85" s="1"/>
      <c r="I85" s="1">
        <v>0</v>
      </c>
      <c r="J85" s="1"/>
      <c r="K85" s="1">
        <v>0</v>
      </c>
      <c r="L85" s="1"/>
      <c r="M85" s="1">
        <v>0</v>
      </c>
      <c r="N85" s="1"/>
      <c r="O85" s="1">
        <v>1</v>
      </c>
      <c r="P85" s="1"/>
      <c r="Q85" s="1">
        <v>0</v>
      </c>
      <c r="R85" s="1"/>
      <c r="S85" s="1">
        <v>0</v>
      </c>
      <c r="T85" s="1"/>
      <c r="U85" s="1">
        <v>0</v>
      </c>
      <c r="V85" s="1"/>
      <c r="W85" s="1">
        <v>0</v>
      </c>
      <c r="X85" s="1"/>
      <c r="Y85" s="1">
        <v>0</v>
      </c>
      <c r="Z85" s="1"/>
      <c r="AA85" s="1">
        <f t="shared" si="7"/>
        <v>1</v>
      </c>
      <c r="AC85" s="33">
        <v>0</v>
      </c>
      <c r="AD85" s="27">
        <f t="shared" si="8"/>
        <v>0</v>
      </c>
    </row>
    <row r="86" spans="1:30" x14ac:dyDescent="0.25">
      <c r="A86" s="6" t="s">
        <v>42</v>
      </c>
      <c r="B86" s="13" t="s">
        <v>83</v>
      </c>
      <c r="C86" s="1">
        <v>1</v>
      </c>
      <c r="E86" s="1">
        <v>1</v>
      </c>
      <c r="G86" s="1">
        <v>1</v>
      </c>
      <c r="H86" s="1"/>
      <c r="I86" s="1">
        <v>1</v>
      </c>
      <c r="J86" s="1"/>
      <c r="K86" s="1">
        <v>1</v>
      </c>
      <c r="L86" s="1"/>
      <c r="M86" s="1">
        <v>1</v>
      </c>
      <c r="N86" s="1"/>
      <c r="O86" s="1">
        <v>1</v>
      </c>
      <c r="P86" s="1"/>
      <c r="Q86" s="1">
        <v>1</v>
      </c>
      <c r="R86" s="1"/>
      <c r="S86" s="1">
        <v>1</v>
      </c>
      <c r="T86" s="1"/>
      <c r="U86" s="1">
        <v>1</v>
      </c>
      <c r="V86" s="1"/>
      <c r="W86" s="1">
        <v>1</v>
      </c>
      <c r="X86" s="1"/>
      <c r="Y86" s="1">
        <v>1</v>
      </c>
      <c r="Z86" s="1"/>
      <c r="AA86" s="1">
        <f t="shared" si="7"/>
        <v>12</v>
      </c>
      <c r="AC86" s="33">
        <v>0</v>
      </c>
      <c r="AD86" s="27">
        <f t="shared" si="8"/>
        <v>0</v>
      </c>
    </row>
    <row r="87" spans="1:30" x14ac:dyDescent="0.25">
      <c r="A87" s="6" t="s">
        <v>190</v>
      </c>
      <c r="B87" s="13" t="s">
        <v>84</v>
      </c>
      <c r="C87" s="1">
        <v>15</v>
      </c>
      <c r="E87" s="1">
        <v>15</v>
      </c>
      <c r="G87" s="1">
        <v>15</v>
      </c>
      <c r="H87" s="1"/>
      <c r="I87" s="1">
        <v>15</v>
      </c>
      <c r="J87" s="1"/>
      <c r="K87" s="1">
        <v>15</v>
      </c>
      <c r="L87" s="1"/>
      <c r="M87" s="1">
        <v>15</v>
      </c>
      <c r="N87" s="1"/>
      <c r="O87" s="1">
        <v>15</v>
      </c>
      <c r="P87" s="1"/>
      <c r="Q87" s="1">
        <v>15</v>
      </c>
      <c r="R87" s="1"/>
      <c r="S87" s="1">
        <v>15</v>
      </c>
      <c r="T87" s="1"/>
      <c r="U87" s="1">
        <v>15</v>
      </c>
      <c r="V87" s="1"/>
      <c r="W87" s="1">
        <v>15</v>
      </c>
      <c r="X87" s="1"/>
      <c r="Y87" s="1">
        <v>15</v>
      </c>
      <c r="Z87" s="1"/>
      <c r="AA87" s="1">
        <f t="shared" si="7"/>
        <v>180</v>
      </c>
      <c r="AC87" s="33">
        <v>0</v>
      </c>
      <c r="AD87" s="27">
        <f t="shared" si="8"/>
        <v>0</v>
      </c>
    </row>
    <row r="88" spans="1:30" x14ac:dyDescent="0.25">
      <c r="A88" s="6" t="s">
        <v>191</v>
      </c>
      <c r="B88" s="13" t="s">
        <v>145</v>
      </c>
      <c r="E88" s="1">
        <v>3</v>
      </c>
      <c r="G88" s="1">
        <v>2</v>
      </c>
      <c r="H88" s="1"/>
      <c r="I88" s="1">
        <v>1</v>
      </c>
      <c r="J88" s="1"/>
      <c r="K88" s="1">
        <v>0</v>
      </c>
      <c r="L88" s="1"/>
      <c r="M88" s="1">
        <v>0</v>
      </c>
      <c r="N88" s="1"/>
      <c r="O88" s="1">
        <v>49</v>
      </c>
      <c r="P88" s="1"/>
      <c r="Q88" s="1">
        <v>2</v>
      </c>
      <c r="R88" s="1"/>
      <c r="S88" s="1">
        <v>0</v>
      </c>
      <c r="T88" s="1"/>
      <c r="U88" s="1">
        <v>5</v>
      </c>
      <c r="V88" s="1"/>
      <c r="W88" s="1">
        <v>4</v>
      </c>
      <c r="X88" s="1"/>
      <c r="Y88" s="1">
        <v>3</v>
      </c>
      <c r="Z88" s="1"/>
      <c r="AA88" s="1">
        <f t="shared" si="7"/>
        <v>69</v>
      </c>
      <c r="AC88" s="33">
        <v>0</v>
      </c>
      <c r="AD88" s="27">
        <f t="shared" si="8"/>
        <v>0</v>
      </c>
    </row>
    <row r="89" spans="1:30" x14ac:dyDescent="0.25">
      <c r="A89" s="6" t="s">
        <v>43</v>
      </c>
      <c r="B89" s="13" t="s">
        <v>85</v>
      </c>
      <c r="E89" s="1">
        <v>1</v>
      </c>
      <c r="G89" s="1"/>
      <c r="H89" s="1"/>
      <c r="I89" s="1"/>
      <c r="J89" s="1"/>
      <c r="K89" s="1">
        <v>1</v>
      </c>
      <c r="L89" s="1"/>
      <c r="M89" s="1">
        <v>1</v>
      </c>
      <c r="N89" s="1"/>
      <c r="O89" s="1">
        <v>11</v>
      </c>
      <c r="P89" s="1"/>
      <c r="Q89" s="1">
        <v>1</v>
      </c>
      <c r="R89" s="1"/>
      <c r="S89" s="1">
        <v>0</v>
      </c>
      <c r="T89" s="1"/>
      <c r="U89" s="1">
        <v>0</v>
      </c>
      <c r="V89" s="1"/>
      <c r="W89" s="1">
        <v>0</v>
      </c>
      <c r="X89" s="1"/>
      <c r="Y89" s="1">
        <v>0</v>
      </c>
      <c r="Z89" s="1"/>
      <c r="AA89" s="1">
        <f t="shared" si="7"/>
        <v>15</v>
      </c>
      <c r="AC89" s="33">
        <v>0</v>
      </c>
      <c r="AD89" s="27">
        <f t="shared" si="8"/>
        <v>0</v>
      </c>
    </row>
    <row r="90" spans="1:30" x14ac:dyDescent="0.25">
      <c r="A90" s="6" t="s">
        <v>192</v>
      </c>
      <c r="B90" s="13" t="s">
        <v>85</v>
      </c>
      <c r="C90" s="1">
        <v>0</v>
      </c>
      <c r="E90" s="1">
        <v>0</v>
      </c>
      <c r="G90" s="1">
        <v>0</v>
      </c>
      <c r="H90" s="1"/>
      <c r="I90" s="1">
        <v>0</v>
      </c>
      <c r="J90" s="1"/>
      <c r="K90" s="1">
        <v>0</v>
      </c>
      <c r="L90" s="1"/>
      <c r="M90" s="1">
        <v>0</v>
      </c>
      <c r="N90" s="1"/>
      <c r="O90" s="1">
        <v>0</v>
      </c>
      <c r="P90" s="1"/>
      <c r="Q90" s="1">
        <v>0</v>
      </c>
      <c r="R90" s="1"/>
      <c r="S90" s="1">
        <v>0</v>
      </c>
      <c r="T90" s="1"/>
      <c r="U90" s="1">
        <v>0</v>
      </c>
      <c r="V90" s="1"/>
      <c r="W90" s="1">
        <v>1</v>
      </c>
      <c r="X90" s="1"/>
      <c r="Y90" s="1">
        <v>0</v>
      </c>
      <c r="Z90" s="1"/>
      <c r="AA90" s="1">
        <f t="shared" si="7"/>
        <v>1</v>
      </c>
      <c r="AC90" s="33">
        <v>0</v>
      </c>
      <c r="AD90" s="27">
        <f t="shared" si="8"/>
        <v>0</v>
      </c>
    </row>
    <row r="91" spans="1:30" x14ac:dyDescent="0.25">
      <c r="A91" s="6" t="s">
        <v>193</v>
      </c>
      <c r="B91" s="13" t="s">
        <v>164</v>
      </c>
      <c r="C91" s="1">
        <v>0</v>
      </c>
      <c r="E91" s="1">
        <v>0</v>
      </c>
      <c r="G91" s="1">
        <v>0</v>
      </c>
      <c r="H91" s="1"/>
      <c r="I91" s="1">
        <v>0</v>
      </c>
      <c r="J91" s="1"/>
      <c r="K91" s="1">
        <v>0</v>
      </c>
      <c r="L91" s="1"/>
      <c r="M91" s="1">
        <v>0</v>
      </c>
      <c r="N91" s="1"/>
      <c r="O91" s="1"/>
      <c r="P91" s="1"/>
      <c r="Q91" s="1">
        <v>0</v>
      </c>
      <c r="R91" s="1"/>
      <c r="S91" s="1">
        <v>0</v>
      </c>
      <c r="T91" s="1"/>
      <c r="U91" s="1">
        <v>1</v>
      </c>
      <c r="V91" s="1"/>
      <c r="W91" s="1">
        <v>6</v>
      </c>
      <c r="X91" s="1"/>
      <c r="Y91" s="1">
        <v>3</v>
      </c>
      <c r="Z91" s="1"/>
      <c r="AA91" s="1">
        <f t="shared" si="7"/>
        <v>10</v>
      </c>
      <c r="AC91" s="33">
        <v>0</v>
      </c>
      <c r="AD91" s="27">
        <f t="shared" si="8"/>
        <v>0</v>
      </c>
    </row>
    <row r="92" spans="1:30" x14ac:dyDescent="0.25">
      <c r="E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C92" s="33"/>
      <c r="AD92" s="27"/>
    </row>
    <row r="93" spans="1:30" x14ac:dyDescent="0.25">
      <c r="A93" s="7" t="s">
        <v>44</v>
      </c>
      <c r="B93" s="7"/>
      <c r="E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C93" s="33"/>
      <c r="AD93" s="27"/>
    </row>
    <row r="94" spans="1:30" x14ac:dyDescent="0.25">
      <c r="A94" s="6" t="s">
        <v>194</v>
      </c>
      <c r="B94" s="13" t="s">
        <v>146</v>
      </c>
      <c r="C94" s="1">
        <v>1</v>
      </c>
      <c r="E94" s="1">
        <v>1</v>
      </c>
      <c r="G94" s="1">
        <v>1</v>
      </c>
      <c r="H94" s="1"/>
      <c r="I94" s="1">
        <v>1</v>
      </c>
      <c r="J94" s="1"/>
      <c r="K94" s="1">
        <v>1</v>
      </c>
      <c r="L94" s="1"/>
      <c r="M94" s="1">
        <v>1</v>
      </c>
      <c r="N94" s="1"/>
      <c r="O94" s="1">
        <v>1</v>
      </c>
      <c r="P94" s="1"/>
      <c r="Q94" s="1">
        <v>1</v>
      </c>
      <c r="R94" s="1"/>
      <c r="S94" s="1">
        <v>1</v>
      </c>
      <c r="T94" s="1"/>
      <c r="U94" s="1">
        <v>1</v>
      </c>
      <c r="V94" s="1"/>
      <c r="W94" s="1">
        <v>1</v>
      </c>
      <c r="X94" s="1"/>
      <c r="Y94" s="1">
        <v>1</v>
      </c>
      <c r="Z94" s="1"/>
      <c r="AA94" s="1">
        <f>SUM(C94+E94+G94+I94+K94+M94+O94+Q94+S94+U94+W94+Y94)</f>
        <v>12</v>
      </c>
      <c r="AC94" s="33">
        <v>0</v>
      </c>
      <c r="AD94" s="27">
        <f t="shared" ref="AD94:AD96" si="9">AA94*AC94</f>
        <v>0</v>
      </c>
    </row>
    <row r="95" spans="1:30" x14ac:dyDescent="0.25">
      <c r="A95" s="6" t="s">
        <v>195</v>
      </c>
      <c r="B95" s="13" t="s">
        <v>147</v>
      </c>
      <c r="C95" s="1">
        <v>87</v>
      </c>
      <c r="E95" s="1">
        <v>126</v>
      </c>
      <c r="G95" s="1">
        <v>114</v>
      </c>
      <c r="H95" s="1"/>
      <c r="I95" s="1">
        <v>74</v>
      </c>
      <c r="J95" s="1"/>
      <c r="K95" s="1">
        <v>68</v>
      </c>
      <c r="L95" s="1"/>
      <c r="M95" s="1">
        <v>48</v>
      </c>
      <c r="N95" s="1"/>
      <c r="O95" s="1">
        <v>77</v>
      </c>
      <c r="P95" s="1"/>
      <c r="Q95" s="1">
        <v>51</v>
      </c>
      <c r="R95" s="1"/>
      <c r="S95" s="1">
        <v>35</v>
      </c>
      <c r="T95" s="1"/>
      <c r="U95" s="1">
        <v>65</v>
      </c>
      <c r="V95" s="1"/>
      <c r="W95" s="1">
        <v>81</v>
      </c>
      <c r="X95" s="1"/>
      <c r="Y95" s="1">
        <v>117</v>
      </c>
      <c r="Z95" s="1"/>
      <c r="AA95" s="1">
        <f>SUM(C95+E95+G95+I95+K95+M95+O95+Q95+S95+U95+W95+Y95)</f>
        <v>943</v>
      </c>
      <c r="AC95" s="33">
        <v>0</v>
      </c>
      <c r="AD95" s="27">
        <f t="shared" si="9"/>
        <v>0</v>
      </c>
    </row>
    <row r="96" spans="1:30" x14ac:dyDescent="0.25">
      <c r="A96" s="6" t="s">
        <v>196</v>
      </c>
      <c r="B96" s="13" t="s">
        <v>147</v>
      </c>
      <c r="C96" s="1">
        <v>131</v>
      </c>
      <c r="E96" s="1">
        <v>112</v>
      </c>
      <c r="G96" s="1">
        <v>101</v>
      </c>
      <c r="H96" s="1"/>
      <c r="I96" s="1">
        <v>89</v>
      </c>
      <c r="J96" s="1"/>
      <c r="K96" s="1">
        <v>62</v>
      </c>
      <c r="L96" s="1"/>
      <c r="M96" s="1">
        <v>76</v>
      </c>
      <c r="N96" s="1"/>
      <c r="O96" s="1">
        <v>87</v>
      </c>
      <c r="P96" s="1"/>
      <c r="Q96" s="1">
        <v>90</v>
      </c>
      <c r="R96" s="1"/>
      <c r="S96" s="1">
        <v>58</v>
      </c>
      <c r="T96" s="1"/>
      <c r="U96" s="1">
        <v>85</v>
      </c>
      <c r="V96" s="1"/>
      <c r="W96" s="1">
        <v>108</v>
      </c>
      <c r="X96" s="1"/>
      <c r="Y96" s="1">
        <v>98</v>
      </c>
      <c r="Z96" s="1"/>
      <c r="AA96" s="1">
        <f>SUM(C96+E96+G96+I96+K96+M96+O96+Q96+S96+U96+W96+Y96)</f>
        <v>1097</v>
      </c>
      <c r="AC96" s="33">
        <v>0</v>
      </c>
      <c r="AD96" s="27">
        <f t="shared" si="9"/>
        <v>0</v>
      </c>
    </row>
    <row r="97" spans="1:30" x14ac:dyDescent="0.25">
      <c r="E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C97" s="33"/>
      <c r="AD97" s="27"/>
    </row>
    <row r="98" spans="1:30" x14ac:dyDescent="0.25">
      <c r="A98" s="7" t="s">
        <v>45</v>
      </c>
      <c r="B98" s="7"/>
      <c r="E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C98" s="33"/>
      <c r="AD98" s="27"/>
    </row>
    <row r="99" spans="1:30" x14ac:dyDescent="0.25">
      <c r="A99" s="6" t="s">
        <v>46</v>
      </c>
      <c r="B99" s="13" t="s">
        <v>148</v>
      </c>
      <c r="C99" s="1">
        <v>10</v>
      </c>
      <c r="E99" s="1">
        <v>9</v>
      </c>
      <c r="G99" s="1">
        <v>14</v>
      </c>
      <c r="H99" s="1"/>
      <c r="I99" s="1">
        <v>9</v>
      </c>
      <c r="J99" s="1"/>
      <c r="K99" s="1">
        <v>12</v>
      </c>
      <c r="L99" s="1"/>
      <c r="M99" s="1">
        <v>21</v>
      </c>
      <c r="N99" s="1"/>
      <c r="O99" s="1">
        <v>15</v>
      </c>
      <c r="P99" s="1"/>
      <c r="Q99" s="1">
        <v>13</v>
      </c>
      <c r="R99" s="1"/>
      <c r="S99" s="1">
        <v>14</v>
      </c>
      <c r="T99" s="1"/>
      <c r="U99" s="1">
        <v>10</v>
      </c>
      <c r="V99" s="1"/>
      <c r="W99" s="1">
        <v>17</v>
      </c>
      <c r="X99" s="1"/>
      <c r="Y99" s="1">
        <v>11</v>
      </c>
      <c r="Z99" s="1"/>
      <c r="AA99" s="1">
        <f t="shared" ref="AA99:AA104" si="10">SUM(C99+E99+G99+I99+K99+M99+O99+Q99+S99+U99+W99+Y99)</f>
        <v>155</v>
      </c>
      <c r="AC99" s="33">
        <v>0</v>
      </c>
      <c r="AD99" s="27">
        <f t="shared" ref="AD99:AD104" si="11">AA99*AC99</f>
        <v>0</v>
      </c>
    </row>
    <row r="100" spans="1:30" x14ac:dyDescent="0.25">
      <c r="A100" s="6" t="s">
        <v>47</v>
      </c>
      <c r="B100" s="13" t="s">
        <v>149</v>
      </c>
      <c r="C100" s="1">
        <v>58</v>
      </c>
      <c r="E100" s="1">
        <v>60</v>
      </c>
      <c r="G100" s="1">
        <v>61</v>
      </c>
      <c r="H100" s="1"/>
      <c r="I100" s="1">
        <v>53</v>
      </c>
      <c r="J100" s="1"/>
      <c r="K100" s="1">
        <v>67</v>
      </c>
      <c r="L100" s="1"/>
      <c r="M100" s="1">
        <v>69</v>
      </c>
      <c r="N100" s="1"/>
      <c r="O100" s="1">
        <v>74</v>
      </c>
      <c r="P100" s="1"/>
      <c r="Q100" s="1">
        <v>68</v>
      </c>
      <c r="R100" s="1"/>
      <c r="S100" s="1">
        <v>67</v>
      </c>
      <c r="T100" s="1"/>
      <c r="U100" s="1">
        <v>51</v>
      </c>
      <c r="V100" s="1"/>
      <c r="W100" s="1">
        <v>74</v>
      </c>
      <c r="X100" s="1"/>
      <c r="Y100" s="1">
        <v>66</v>
      </c>
      <c r="Z100" s="1"/>
      <c r="AA100" s="1">
        <f t="shared" si="10"/>
        <v>768</v>
      </c>
      <c r="AC100" s="33">
        <v>0</v>
      </c>
      <c r="AD100" s="27">
        <f t="shared" si="11"/>
        <v>0</v>
      </c>
    </row>
    <row r="101" spans="1:30" x14ac:dyDescent="0.25">
      <c r="A101" s="6" t="s">
        <v>48</v>
      </c>
      <c r="B101" s="13" t="s">
        <v>150</v>
      </c>
      <c r="C101" s="1">
        <v>20</v>
      </c>
      <c r="E101" s="1">
        <v>20</v>
      </c>
      <c r="G101" s="1">
        <v>20</v>
      </c>
      <c r="H101" s="1"/>
      <c r="I101" s="1">
        <v>20</v>
      </c>
      <c r="J101" s="1"/>
      <c r="K101" s="1">
        <v>20</v>
      </c>
      <c r="L101" s="1"/>
      <c r="M101" s="1">
        <v>20</v>
      </c>
      <c r="N101" s="1"/>
      <c r="O101" s="1">
        <v>20</v>
      </c>
      <c r="P101" s="1"/>
      <c r="Q101" s="1">
        <v>20</v>
      </c>
      <c r="R101" s="1"/>
      <c r="S101" s="1">
        <v>20</v>
      </c>
      <c r="T101" s="1"/>
      <c r="U101" s="1">
        <v>20</v>
      </c>
      <c r="V101" s="1"/>
      <c r="W101" s="1">
        <v>20</v>
      </c>
      <c r="X101" s="1"/>
      <c r="Y101" s="1">
        <v>20</v>
      </c>
      <c r="Z101" s="1"/>
      <c r="AA101" s="1">
        <f t="shared" si="10"/>
        <v>240</v>
      </c>
      <c r="AC101" s="33">
        <v>0</v>
      </c>
      <c r="AD101" s="27">
        <f t="shared" si="11"/>
        <v>0</v>
      </c>
    </row>
    <row r="102" spans="1:30" x14ac:dyDescent="0.25">
      <c r="A102" s="6" t="s">
        <v>197</v>
      </c>
      <c r="B102" s="13" t="s">
        <v>151</v>
      </c>
      <c r="C102" s="1">
        <v>13</v>
      </c>
      <c r="E102" s="1">
        <v>11</v>
      </c>
      <c r="G102" s="1">
        <v>17</v>
      </c>
      <c r="H102" s="1"/>
      <c r="I102" s="1">
        <v>13</v>
      </c>
      <c r="J102" s="1"/>
      <c r="K102" s="1">
        <v>12</v>
      </c>
      <c r="L102" s="1"/>
      <c r="M102" s="1">
        <v>14</v>
      </c>
      <c r="N102" s="1"/>
      <c r="O102" s="1">
        <v>21</v>
      </c>
      <c r="P102" s="1"/>
      <c r="Q102" s="1">
        <v>18</v>
      </c>
      <c r="R102" s="1"/>
      <c r="S102" s="1">
        <v>14</v>
      </c>
      <c r="T102" s="1"/>
      <c r="U102" s="1">
        <v>12</v>
      </c>
      <c r="V102" s="1"/>
      <c r="W102" s="1">
        <v>16</v>
      </c>
      <c r="X102" s="1"/>
      <c r="Y102" s="1">
        <v>14</v>
      </c>
      <c r="Z102" s="1"/>
      <c r="AA102" s="1">
        <f t="shared" si="10"/>
        <v>175</v>
      </c>
      <c r="AC102" s="33">
        <v>0</v>
      </c>
      <c r="AD102" s="27">
        <f t="shared" si="11"/>
        <v>0</v>
      </c>
    </row>
    <row r="103" spans="1:30" x14ac:dyDescent="0.25">
      <c r="A103" s="6" t="s">
        <v>198</v>
      </c>
      <c r="B103" s="13" t="s">
        <v>152</v>
      </c>
      <c r="C103" s="1">
        <v>46</v>
      </c>
      <c r="E103" s="1">
        <v>44</v>
      </c>
      <c r="G103" s="1">
        <v>39</v>
      </c>
      <c r="H103" s="1"/>
      <c r="I103" s="1">
        <v>39</v>
      </c>
      <c r="J103" s="1"/>
      <c r="K103" s="1">
        <v>54</v>
      </c>
      <c r="L103" s="1"/>
      <c r="M103" s="1">
        <v>37</v>
      </c>
      <c r="N103" s="1"/>
      <c r="O103" s="1">
        <v>49</v>
      </c>
      <c r="P103" s="1"/>
      <c r="Q103" s="1">
        <v>45</v>
      </c>
      <c r="R103" s="1"/>
      <c r="S103" s="1">
        <v>40</v>
      </c>
      <c r="T103" s="1"/>
      <c r="U103" s="1">
        <v>41</v>
      </c>
      <c r="V103" s="1"/>
      <c r="W103" s="1">
        <v>47</v>
      </c>
      <c r="X103" s="1"/>
      <c r="Y103" s="1">
        <v>45</v>
      </c>
      <c r="Z103" s="1"/>
      <c r="AA103" s="1">
        <f t="shared" si="10"/>
        <v>526</v>
      </c>
      <c r="AC103" s="33">
        <v>0</v>
      </c>
      <c r="AD103" s="27">
        <f t="shared" si="11"/>
        <v>0</v>
      </c>
    </row>
    <row r="104" spans="1:30" x14ac:dyDescent="0.25">
      <c r="A104" s="6" t="s">
        <v>49</v>
      </c>
      <c r="B104" s="13" t="s">
        <v>153</v>
      </c>
      <c r="C104" s="1">
        <v>0</v>
      </c>
      <c r="E104" s="1">
        <v>0</v>
      </c>
      <c r="G104" s="1">
        <v>0</v>
      </c>
      <c r="H104" s="1"/>
      <c r="I104" s="1">
        <v>0</v>
      </c>
      <c r="J104" s="1"/>
      <c r="K104" s="1">
        <v>0</v>
      </c>
      <c r="L104" s="1"/>
      <c r="M104" s="1">
        <v>1</v>
      </c>
      <c r="N104" s="1"/>
      <c r="O104" s="1">
        <v>0</v>
      </c>
      <c r="P104" s="1"/>
      <c r="Q104" s="1">
        <v>0</v>
      </c>
      <c r="R104" s="1"/>
      <c r="S104" s="1">
        <v>0</v>
      </c>
      <c r="T104" s="1"/>
      <c r="U104" s="1">
        <v>0</v>
      </c>
      <c r="V104" s="1"/>
      <c r="W104" s="1">
        <v>1</v>
      </c>
      <c r="X104" s="1"/>
      <c r="Y104" s="1"/>
      <c r="Z104" s="1"/>
      <c r="AA104" s="1">
        <f t="shared" si="10"/>
        <v>2</v>
      </c>
      <c r="AC104" s="33">
        <v>0</v>
      </c>
      <c r="AD104" s="27">
        <f t="shared" si="11"/>
        <v>0</v>
      </c>
    </row>
    <row r="105" spans="1:30" x14ac:dyDescent="0.25">
      <c r="E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C105" s="33"/>
      <c r="AD105" s="27"/>
    </row>
    <row r="106" spans="1:30" x14ac:dyDescent="0.25">
      <c r="A106" s="7" t="s">
        <v>50</v>
      </c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C106" s="33"/>
      <c r="AD106" s="27"/>
    </row>
    <row r="107" spans="1:30" s="3" customFormat="1" x14ac:dyDescent="0.25">
      <c r="A107" s="8" t="s">
        <v>62</v>
      </c>
      <c r="B107" s="13" t="s">
        <v>154</v>
      </c>
      <c r="C107" s="5"/>
      <c r="D107" s="5"/>
      <c r="E107" s="1">
        <v>1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C107" s="33"/>
      <c r="AD107" s="27"/>
    </row>
    <row r="108" spans="1:30" x14ac:dyDescent="0.25">
      <c r="A108" s="6" t="s">
        <v>237</v>
      </c>
      <c r="B108" s="13" t="s">
        <v>155</v>
      </c>
      <c r="C108" s="1">
        <v>1</v>
      </c>
      <c r="E108" s="1">
        <v>1</v>
      </c>
      <c r="G108" s="1">
        <v>1</v>
      </c>
      <c r="H108" s="1"/>
      <c r="I108" s="1">
        <v>1</v>
      </c>
      <c r="J108" s="1"/>
      <c r="K108" s="1">
        <v>1</v>
      </c>
      <c r="L108" s="1"/>
      <c r="M108" s="1">
        <v>1</v>
      </c>
      <c r="N108" s="1"/>
      <c r="O108" s="1">
        <v>1</v>
      </c>
      <c r="P108" s="1"/>
      <c r="Q108" s="1">
        <v>1</v>
      </c>
      <c r="R108" s="1"/>
      <c r="S108" s="1">
        <v>1</v>
      </c>
      <c r="T108" s="1"/>
      <c r="U108" s="1">
        <v>1</v>
      </c>
      <c r="V108" s="1"/>
      <c r="W108" s="1">
        <v>1</v>
      </c>
      <c r="X108" s="1"/>
      <c r="Y108" s="1">
        <v>1</v>
      </c>
      <c r="Z108" s="1"/>
      <c r="AA108" s="1">
        <f t="shared" ref="AA108:AA118" si="12">SUM(C108+E108+G108+I108+K108+M108+O108+Q108+S108+U108+W108+Y108)</f>
        <v>12</v>
      </c>
      <c r="AC108" s="33">
        <v>0</v>
      </c>
      <c r="AD108" s="27">
        <f t="shared" ref="AD108:AD118" si="13">AA108*AC108</f>
        <v>0</v>
      </c>
    </row>
    <row r="109" spans="1:30" x14ac:dyDescent="0.25">
      <c r="A109" s="6" t="s">
        <v>199</v>
      </c>
      <c r="B109" s="13" t="s">
        <v>157</v>
      </c>
      <c r="C109" s="1">
        <v>2</v>
      </c>
      <c r="E109" s="1">
        <v>2</v>
      </c>
      <c r="G109" s="1">
        <v>2</v>
      </c>
      <c r="H109" s="1"/>
      <c r="I109" s="1">
        <v>2</v>
      </c>
      <c r="J109" s="1"/>
      <c r="K109" s="1">
        <v>2</v>
      </c>
      <c r="L109" s="1"/>
      <c r="M109" s="1">
        <v>0</v>
      </c>
      <c r="N109" s="1"/>
      <c r="O109" s="1">
        <v>0</v>
      </c>
      <c r="P109" s="1"/>
      <c r="Q109" s="1">
        <v>0</v>
      </c>
      <c r="R109" s="1"/>
      <c r="S109" s="1">
        <v>0</v>
      </c>
      <c r="T109" s="1"/>
      <c r="U109" s="1">
        <v>0</v>
      </c>
      <c r="V109" s="1"/>
      <c r="W109" s="1">
        <v>0</v>
      </c>
      <c r="X109" s="1"/>
      <c r="Y109" s="1">
        <v>0</v>
      </c>
      <c r="Z109" s="1"/>
      <c r="AA109" s="1">
        <f t="shared" si="12"/>
        <v>10</v>
      </c>
      <c r="AC109" s="33">
        <v>0</v>
      </c>
      <c r="AD109" s="27">
        <f t="shared" si="13"/>
        <v>0</v>
      </c>
    </row>
    <row r="110" spans="1:30" x14ac:dyDescent="0.25">
      <c r="A110" s="6" t="s">
        <v>200</v>
      </c>
      <c r="B110" s="13" t="s">
        <v>158</v>
      </c>
      <c r="C110" s="1">
        <v>1685</v>
      </c>
      <c r="E110" s="1">
        <v>1743</v>
      </c>
      <c r="G110" s="1">
        <v>1836</v>
      </c>
      <c r="H110" s="1"/>
      <c r="I110" s="1">
        <v>1599</v>
      </c>
      <c r="J110" s="1"/>
      <c r="K110" s="1">
        <v>1759</v>
      </c>
      <c r="L110" s="1"/>
      <c r="M110" s="1">
        <v>2048</v>
      </c>
      <c r="N110" s="1"/>
      <c r="O110" s="1">
        <v>1980</v>
      </c>
      <c r="P110" s="1"/>
      <c r="Q110" s="1">
        <v>1995</v>
      </c>
      <c r="R110" s="1"/>
      <c r="S110" s="1">
        <v>1781</v>
      </c>
      <c r="T110" s="1"/>
      <c r="U110" s="1">
        <v>1955</v>
      </c>
      <c r="V110" s="1"/>
      <c r="W110" s="1">
        <v>1757</v>
      </c>
      <c r="X110" s="1"/>
      <c r="Y110" s="1">
        <v>1860</v>
      </c>
      <c r="Z110" s="1"/>
      <c r="AA110" s="1">
        <f t="shared" si="12"/>
        <v>21998</v>
      </c>
      <c r="AC110" s="33">
        <v>0</v>
      </c>
      <c r="AD110" s="27">
        <f t="shared" si="13"/>
        <v>0</v>
      </c>
    </row>
    <row r="111" spans="1:30" x14ac:dyDescent="0.25">
      <c r="A111" s="6" t="s">
        <v>201</v>
      </c>
      <c r="B111" s="13" t="s">
        <v>155</v>
      </c>
      <c r="C111" s="1">
        <v>1</v>
      </c>
      <c r="E111" s="1">
        <v>1</v>
      </c>
      <c r="G111" s="1">
        <v>1</v>
      </c>
      <c r="H111" s="1"/>
      <c r="I111" s="1">
        <v>1</v>
      </c>
      <c r="J111" s="1"/>
      <c r="K111" s="1">
        <v>1</v>
      </c>
      <c r="L111" s="1"/>
      <c r="M111" s="1">
        <v>1</v>
      </c>
      <c r="N111" s="1"/>
      <c r="O111" s="1">
        <v>1</v>
      </c>
      <c r="P111" s="1"/>
      <c r="Q111" s="1">
        <v>1</v>
      </c>
      <c r="R111" s="1"/>
      <c r="S111" s="1">
        <v>1</v>
      </c>
      <c r="T111" s="1"/>
      <c r="U111" s="1">
        <v>1</v>
      </c>
      <c r="V111" s="1"/>
      <c r="W111" s="1">
        <v>1</v>
      </c>
      <c r="X111" s="1"/>
      <c r="Y111" s="1">
        <v>1</v>
      </c>
      <c r="Z111" s="1"/>
      <c r="AA111" s="1">
        <f t="shared" si="12"/>
        <v>12</v>
      </c>
      <c r="AC111" s="33">
        <v>0</v>
      </c>
      <c r="AD111" s="27">
        <f t="shared" si="13"/>
        <v>0</v>
      </c>
    </row>
    <row r="112" spans="1:30" x14ac:dyDescent="0.25">
      <c r="A112" s="6" t="s">
        <v>202</v>
      </c>
      <c r="B112" s="13" t="s">
        <v>159</v>
      </c>
      <c r="C112" s="1">
        <v>777</v>
      </c>
      <c r="E112" s="1">
        <v>986</v>
      </c>
      <c r="G112" s="1">
        <v>781</v>
      </c>
      <c r="H112" s="1"/>
      <c r="I112" s="1">
        <v>734</v>
      </c>
      <c r="J112" s="1"/>
      <c r="K112" s="1">
        <v>938</v>
      </c>
      <c r="L112" s="1"/>
      <c r="M112" s="1">
        <v>1883</v>
      </c>
      <c r="N112" s="1"/>
      <c r="O112" s="1">
        <v>1150</v>
      </c>
      <c r="P112" s="1"/>
      <c r="Q112" s="1">
        <v>1079</v>
      </c>
      <c r="R112" s="1"/>
      <c r="S112" s="1">
        <v>1132</v>
      </c>
      <c r="T112" s="1"/>
      <c r="U112" s="1">
        <v>1422</v>
      </c>
      <c r="V112" s="1"/>
      <c r="W112" s="1">
        <v>979</v>
      </c>
      <c r="X112" s="1"/>
      <c r="Y112" s="1">
        <v>1105</v>
      </c>
      <c r="Z112" s="1"/>
      <c r="AA112" s="1">
        <f t="shared" si="12"/>
        <v>12966</v>
      </c>
      <c r="AC112" s="33">
        <v>0</v>
      </c>
      <c r="AD112" s="27">
        <f t="shared" si="13"/>
        <v>0</v>
      </c>
    </row>
    <row r="113" spans="1:30" x14ac:dyDescent="0.25">
      <c r="A113" s="6" t="s">
        <v>203</v>
      </c>
      <c r="B113" s="13" t="s">
        <v>160</v>
      </c>
      <c r="C113" s="1">
        <v>160</v>
      </c>
      <c r="E113" s="1">
        <v>160</v>
      </c>
      <c r="G113" s="1">
        <v>160</v>
      </c>
      <c r="H113" s="1"/>
      <c r="I113" s="1">
        <v>160</v>
      </c>
      <c r="J113" s="1"/>
      <c r="K113" s="1">
        <v>160</v>
      </c>
      <c r="L113" s="1"/>
      <c r="M113" s="1">
        <v>160</v>
      </c>
      <c r="N113" s="1"/>
      <c r="O113" s="1">
        <v>160</v>
      </c>
      <c r="P113" s="1"/>
      <c r="Q113" s="1">
        <v>160</v>
      </c>
      <c r="R113" s="1"/>
      <c r="S113" s="1">
        <v>160</v>
      </c>
      <c r="T113" s="1"/>
      <c r="U113" s="1">
        <v>160</v>
      </c>
      <c r="V113" s="1"/>
      <c r="W113" s="1">
        <v>160</v>
      </c>
      <c r="X113" s="1"/>
      <c r="Y113" s="1">
        <v>160</v>
      </c>
      <c r="Z113" s="1"/>
      <c r="AA113" s="1">
        <f t="shared" si="12"/>
        <v>1920</v>
      </c>
      <c r="AC113" s="33">
        <v>0</v>
      </c>
      <c r="AD113" s="27">
        <f t="shared" si="13"/>
        <v>0</v>
      </c>
    </row>
    <row r="114" spans="1:30" x14ac:dyDescent="0.25">
      <c r="A114" s="6" t="s">
        <v>204</v>
      </c>
      <c r="B114" s="13" t="s">
        <v>161</v>
      </c>
      <c r="C114" s="1">
        <v>0</v>
      </c>
      <c r="E114" s="1">
        <v>0</v>
      </c>
      <c r="G114" s="1">
        <v>0</v>
      </c>
      <c r="H114" s="1"/>
      <c r="I114" s="1">
        <v>0</v>
      </c>
      <c r="J114" s="1"/>
      <c r="K114" s="1">
        <v>0</v>
      </c>
      <c r="L114" s="1"/>
      <c r="M114" s="1">
        <v>0</v>
      </c>
      <c r="N114" s="1"/>
      <c r="O114" s="1">
        <v>0</v>
      </c>
      <c r="P114" s="1"/>
      <c r="Q114" s="1">
        <v>2</v>
      </c>
      <c r="R114" s="1"/>
      <c r="S114" s="1">
        <v>0</v>
      </c>
      <c r="T114" s="1"/>
      <c r="U114" s="1">
        <v>0</v>
      </c>
      <c r="V114" s="1"/>
      <c r="W114" s="1">
        <v>0</v>
      </c>
      <c r="X114" s="1"/>
      <c r="Y114" s="1">
        <v>2</v>
      </c>
      <c r="Z114" s="1"/>
      <c r="AA114" s="1">
        <f t="shared" si="12"/>
        <v>4</v>
      </c>
      <c r="AC114" s="33">
        <v>0</v>
      </c>
      <c r="AD114" s="27">
        <f t="shared" si="13"/>
        <v>0</v>
      </c>
    </row>
    <row r="115" spans="1:30" x14ac:dyDescent="0.25">
      <c r="A115" s="6" t="s">
        <v>51</v>
      </c>
      <c r="B115" s="13" t="s">
        <v>162</v>
      </c>
      <c r="C115" s="1">
        <v>2103</v>
      </c>
      <c r="E115" s="1">
        <v>2161</v>
      </c>
      <c r="G115" s="1">
        <v>2342</v>
      </c>
      <c r="H115" s="1"/>
      <c r="I115" s="1">
        <v>2061</v>
      </c>
      <c r="J115" s="1"/>
      <c r="K115" s="1">
        <v>2221</v>
      </c>
      <c r="L115" s="1"/>
      <c r="M115" s="1">
        <v>2532</v>
      </c>
      <c r="N115" s="1"/>
      <c r="O115" s="1">
        <v>2420</v>
      </c>
      <c r="P115" s="1"/>
      <c r="Q115" s="1">
        <v>2501</v>
      </c>
      <c r="R115" s="1"/>
      <c r="S115" s="1">
        <v>2243</v>
      </c>
      <c r="T115" s="1"/>
      <c r="U115" s="1">
        <v>2395</v>
      </c>
      <c r="V115" s="1"/>
      <c r="W115" s="1">
        <v>2219</v>
      </c>
      <c r="X115" s="1"/>
      <c r="Y115" s="1">
        <v>2322</v>
      </c>
      <c r="Z115" s="1"/>
      <c r="AA115" s="1">
        <f t="shared" si="12"/>
        <v>27520</v>
      </c>
      <c r="AC115" s="33">
        <v>0</v>
      </c>
      <c r="AD115" s="27">
        <f t="shared" si="13"/>
        <v>0</v>
      </c>
    </row>
    <row r="116" spans="1:30" x14ac:dyDescent="0.25">
      <c r="A116" s="6" t="s">
        <v>205</v>
      </c>
      <c r="B116" s="13" t="s">
        <v>163</v>
      </c>
      <c r="E116" s="1"/>
      <c r="G116" s="1"/>
      <c r="H116" s="1"/>
      <c r="I116" s="1"/>
      <c r="J116" s="1"/>
      <c r="K116" s="1"/>
      <c r="L116" s="1"/>
      <c r="M116" s="1"/>
      <c r="N116" s="1"/>
      <c r="O116" s="1">
        <v>16</v>
      </c>
      <c r="P116" s="1"/>
      <c r="Q116" s="1">
        <v>0</v>
      </c>
      <c r="R116" s="1"/>
      <c r="S116" s="1">
        <v>0</v>
      </c>
      <c r="T116" s="1"/>
      <c r="U116" s="1">
        <v>0</v>
      </c>
      <c r="V116" s="1"/>
      <c r="W116" s="1">
        <v>0</v>
      </c>
      <c r="X116" s="1"/>
      <c r="Y116" s="1">
        <v>0</v>
      </c>
      <c r="Z116" s="1"/>
      <c r="AA116" s="1">
        <f t="shared" si="12"/>
        <v>16</v>
      </c>
      <c r="AC116" s="33">
        <v>0</v>
      </c>
      <c r="AD116" s="27">
        <f t="shared" si="13"/>
        <v>0</v>
      </c>
    </row>
    <row r="117" spans="1:30" x14ac:dyDescent="0.25">
      <c r="A117" s="6" t="s">
        <v>206</v>
      </c>
      <c r="B117" s="13" t="s">
        <v>165</v>
      </c>
      <c r="C117" s="1">
        <v>0</v>
      </c>
      <c r="E117" s="1">
        <v>0</v>
      </c>
      <c r="G117" s="1">
        <v>0</v>
      </c>
      <c r="H117" s="1"/>
      <c r="I117" s="1">
        <v>0</v>
      </c>
      <c r="J117" s="1"/>
      <c r="K117" s="1">
        <v>0</v>
      </c>
      <c r="L117" s="1"/>
      <c r="M117" s="1">
        <v>1</v>
      </c>
      <c r="N117" s="1"/>
      <c r="O117" s="1">
        <v>1</v>
      </c>
      <c r="P117" s="1"/>
      <c r="Q117" s="1">
        <v>1</v>
      </c>
      <c r="R117" s="1"/>
      <c r="S117" s="1">
        <v>1</v>
      </c>
      <c r="T117" s="1"/>
      <c r="U117" s="1">
        <v>1</v>
      </c>
      <c r="V117" s="1"/>
      <c r="W117" s="1">
        <v>1</v>
      </c>
      <c r="X117" s="1"/>
      <c r="Y117" s="1">
        <v>1</v>
      </c>
      <c r="Z117" s="1"/>
      <c r="AA117" s="1">
        <f t="shared" si="12"/>
        <v>7</v>
      </c>
      <c r="AC117" s="33">
        <v>0</v>
      </c>
      <c r="AD117" s="27">
        <f t="shared" si="13"/>
        <v>0</v>
      </c>
    </row>
    <row r="118" spans="1:30" x14ac:dyDescent="0.25">
      <c r="A118" s="6" t="s">
        <v>207</v>
      </c>
      <c r="B118" s="13" t="s">
        <v>166</v>
      </c>
      <c r="C118" s="1">
        <v>0</v>
      </c>
      <c r="E118" s="1">
        <v>0</v>
      </c>
      <c r="G118" s="1">
        <v>0</v>
      </c>
      <c r="H118" s="1"/>
      <c r="I118" s="1">
        <v>0</v>
      </c>
      <c r="J118" s="1"/>
      <c r="K118" s="1">
        <v>0</v>
      </c>
      <c r="L118" s="1"/>
      <c r="M118" s="1">
        <v>1</v>
      </c>
      <c r="N118" s="1"/>
      <c r="O118" s="1">
        <v>1</v>
      </c>
      <c r="P118" s="1"/>
      <c r="Q118" s="1">
        <v>1</v>
      </c>
      <c r="R118" s="1"/>
      <c r="S118" s="1">
        <v>1</v>
      </c>
      <c r="T118" s="1"/>
      <c r="U118" s="1">
        <v>1</v>
      </c>
      <c r="V118" s="1"/>
      <c r="W118" s="1">
        <v>1</v>
      </c>
      <c r="X118" s="1"/>
      <c r="Y118" s="1">
        <v>1</v>
      </c>
      <c r="Z118" s="1"/>
      <c r="AA118" s="1">
        <f t="shared" si="12"/>
        <v>7</v>
      </c>
      <c r="AC118" s="33">
        <v>0</v>
      </c>
      <c r="AD118" s="27">
        <f t="shared" si="13"/>
        <v>0</v>
      </c>
    </row>
    <row r="119" spans="1:30" x14ac:dyDescent="0.25">
      <c r="E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C119" s="33"/>
      <c r="AD119" s="27"/>
    </row>
    <row r="120" spans="1:30" x14ac:dyDescent="0.25">
      <c r="A120" s="7" t="s">
        <v>52</v>
      </c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C120" s="33"/>
      <c r="AD120" s="27"/>
    </row>
    <row r="121" spans="1:30" x14ac:dyDescent="0.25">
      <c r="A121" s="6" t="s">
        <v>53</v>
      </c>
      <c r="B121" s="13" t="s">
        <v>167</v>
      </c>
      <c r="C121" s="1">
        <v>2</v>
      </c>
      <c r="E121" s="1">
        <v>1</v>
      </c>
      <c r="G121" s="1">
        <v>1</v>
      </c>
      <c r="H121" s="1"/>
      <c r="I121" s="1">
        <v>0</v>
      </c>
      <c r="J121" s="1"/>
      <c r="K121" s="1">
        <v>0</v>
      </c>
      <c r="L121" s="1"/>
      <c r="M121" s="1">
        <v>2</v>
      </c>
      <c r="N121" s="1"/>
      <c r="O121" s="1">
        <v>1</v>
      </c>
      <c r="P121" s="1"/>
      <c r="Q121" s="1">
        <v>0</v>
      </c>
      <c r="R121" s="1"/>
      <c r="S121" s="1">
        <v>1</v>
      </c>
      <c r="T121" s="1"/>
      <c r="U121" s="1">
        <v>1</v>
      </c>
      <c r="V121" s="1"/>
      <c r="W121" s="1">
        <v>0</v>
      </c>
      <c r="X121" s="1"/>
      <c r="Y121" s="1">
        <v>3</v>
      </c>
      <c r="Z121" s="1"/>
      <c r="AA121" s="1">
        <f>SUM(C121+E121+G121+I121+K121+M121+O121+Q121+S121+U121+W121+Y121)</f>
        <v>12</v>
      </c>
      <c r="AC121" s="33">
        <v>0</v>
      </c>
      <c r="AD121" s="27">
        <f t="shared" ref="AD121" si="14">AA121*AC121</f>
        <v>0</v>
      </c>
    </row>
    <row r="122" spans="1:30" x14ac:dyDescent="0.25">
      <c r="E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C122" s="20"/>
      <c r="AD122" s="27"/>
    </row>
    <row r="123" spans="1:30" x14ac:dyDescent="0.25">
      <c r="A123" s="7" t="s">
        <v>54</v>
      </c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C123" s="23">
        <f>SUM(AC8:AC122)</f>
        <v>0</v>
      </c>
      <c r="AD123" s="32">
        <f>SUM(AD8:AD122)</f>
        <v>0</v>
      </c>
    </row>
    <row r="124" spans="1:30" x14ac:dyDescent="0.25">
      <c r="E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30" x14ac:dyDescent="0.25">
      <c r="E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30" x14ac:dyDescent="0.25">
      <c r="E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30" x14ac:dyDescent="0.25">
      <c r="E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30" x14ac:dyDescent="0.25">
      <c r="E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5:27" x14ac:dyDescent="0.25">
      <c r="E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5:27" x14ac:dyDescent="0.25">
      <c r="E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5:27" x14ac:dyDescent="0.25">
      <c r="E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5:27" x14ac:dyDescent="0.25">
      <c r="E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5:27" x14ac:dyDescent="0.25">
      <c r="E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5:27" x14ac:dyDescent="0.25">
      <c r="E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5:27" x14ac:dyDescent="0.25">
      <c r="E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5:27" x14ac:dyDescent="0.25">
      <c r="E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5:27" x14ac:dyDescent="0.25">
      <c r="E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5:27" x14ac:dyDescent="0.25">
      <c r="E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5:27" x14ac:dyDescent="0.25">
      <c r="E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5:27" x14ac:dyDescent="0.25">
      <c r="E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5:27" x14ac:dyDescent="0.25">
      <c r="E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5:27" x14ac:dyDescent="0.25">
      <c r="E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5:27" x14ac:dyDescent="0.25">
      <c r="E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5:27" x14ac:dyDescent="0.25">
      <c r="E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5:27" x14ac:dyDescent="0.25">
      <c r="E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5:27" x14ac:dyDescent="0.25">
      <c r="E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5:27" x14ac:dyDescent="0.25">
      <c r="E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5:27" x14ac:dyDescent="0.25">
      <c r="E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5:27" x14ac:dyDescent="0.25">
      <c r="E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5:27" x14ac:dyDescent="0.25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5:27" x14ac:dyDescent="0.25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5:27" x14ac:dyDescent="0.25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5:27" x14ac:dyDescent="0.25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5:27" x14ac:dyDescent="0.25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5:27" x14ac:dyDescent="0.25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5:27" x14ac:dyDescent="0.25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5:27" x14ac:dyDescent="0.25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5:27" x14ac:dyDescent="0.25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5:27" x14ac:dyDescent="0.25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</sheetData>
  <sheetProtection password="FAD6" sheet="1" selectLockedCells="1"/>
  <pageMargins left="0.7" right="0.7" top="0.75" bottom="0.75" header="0.3" footer="0.3"/>
  <pageSetup scale="4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Lockbox and Pymt Consolidation</vt:lpstr>
      <vt:lpstr>General Banking and P-Card</vt:lpstr>
    </vt:vector>
  </TitlesOfParts>
  <Company>City of Duluth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Hassett</dc:creator>
  <cp:lastModifiedBy>City of Duluth</cp:lastModifiedBy>
  <cp:lastPrinted>2018-07-18T15:41:48Z</cp:lastPrinted>
  <dcterms:created xsi:type="dcterms:W3CDTF">2018-06-08T17:25:15Z</dcterms:created>
  <dcterms:modified xsi:type="dcterms:W3CDTF">2018-09-13T20:49:48Z</dcterms:modified>
</cp:coreProperties>
</file>